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Выставочная площадь" sheetId="2" r:id="rId1"/>
    <sheet name="Доп. Оборудование" sheetId="5" r:id="rId2"/>
    <sheet name="Доп. Услуги" sheetId="6" r:id="rId3"/>
    <sheet name="Каталог, фриз" sheetId="7" r:id="rId4"/>
  </sheets>
  <calcPr calcId="145621"/>
</workbook>
</file>

<file path=xl/calcChain.xml><?xml version="1.0" encoding="utf-8"?>
<calcChain xmlns="http://schemas.openxmlformats.org/spreadsheetml/2006/main">
  <c r="K38" i="2" l="1"/>
  <c r="K36" i="2" l="1"/>
  <c r="K35" i="2" l="1"/>
  <c r="K26" i="2"/>
  <c r="K27" i="2"/>
  <c r="K28" i="2"/>
  <c r="K29" i="2"/>
  <c r="K30" i="2"/>
  <c r="K31" i="2"/>
  <c r="K32" i="2"/>
  <c r="K33" i="2"/>
  <c r="K34" i="2"/>
  <c r="K37" i="2" l="1"/>
  <c r="K39" i="2" s="1"/>
  <c r="K26" i="6"/>
  <c r="K23" i="6"/>
  <c r="K27" i="6"/>
  <c r="K24" i="6"/>
  <c r="K22" i="6"/>
  <c r="K21" i="6"/>
  <c r="K19" i="6"/>
  <c r="K17" i="6"/>
  <c r="K16" i="6"/>
  <c r="K15" i="6"/>
  <c r="K14" i="6"/>
  <c r="K13" i="6"/>
  <c r="K12" i="6"/>
  <c r="K11" i="6"/>
  <c r="K10" i="6"/>
  <c r="K9" i="6"/>
  <c r="K31" i="5"/>
  <c r="K32" i="5"/>
  <c r="K33" i="5"/>
  <c r="K34" i="5"/>
  <c r="K35" i="5"/>
  <c r="K37" i="5"/>
  <c r="K38" i="5"/>
  <c r="K39" i="5"/>
  <c r="K40" i="5"/>
  <c r="K41" i="5"/>
  <c r="K42" i="5"/>
  <c r="K30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9" i="5"/>
  <c r="K28" i="6" l="1"/>
  <c r="K43" i="5"/>
</calcChain>
</file>

<file path=xl/sharedStrings.xml><?xml version="1.0" encoding="utf-8"?>
<sst xmlns="http://schemas.openxmlformats.org/spreadsheetml/2006/main" count="158" uniqueCount="133">
  <si>
    <t>ЗАЯВКА НА УЧАСТИЕ</t>
  </si>
  <si>
    <t>ДАННЫЕ ЭКСПОНЕНТА</t>
  </si>
  <si>
    <t>Дата оформления заявки:</t>
  </si>
  <si>
    <t>Полное наименование организации</t>
  </si>
  <si>
    <t>Вид деятельности</t>
  </si>
  <si>
    <t>Юридический адрес</t>
  </si>
  <si>
    <t>Почтовый адрес</t>
  </si>
  <si>
    <t>ИНН/КПП</t>
  </si>
  <si>
    <t>ОКПО</t>
  </si>
  <si>
    <t>Банк</t>
  </si>
  <si>
    <t>БИК</t>
  </si>
  <si>
    <t>Расчетный счет</t>
  </si>
  <si>
    <t>Контактное лицо</t>
  </si>
  <si>
    <t>Телефон/факс, e-mail</t>
  </si>
  <si>
    <t>Руководитель ФИО (подписант), наименование должности</t>
  </si>
  <si>
    <t>Подписант действует на основании</t>
  </si>
  <si>
    <t>АРЕНДА ВЫСТАВОЧНОЙ ПЛОЩАДИ</t>
  </si>
  <si>
    <t>Вид площади</t>
  </si>
  <si>
    <t>Расположение стенда</t>
  </si>
  <si>
    <t>Ед. изм.</t>
  </si>
  <si>
    <t>Цена, руб.</t>
  </si>
  <si>
    <t>Кол-во</t>
  </si>
  <si>
    <t>ИТОГО</t>
  </si>
  <si>
    <r>
      <rPr>
        <b/>
        <sz val="10"/>
        <color theme="1"/>
        <rFont val="Calibri"/>
        <family val="2"/>
        <charset val="204"/>
        <scheme val="minor"/>
      </rPr>
      <t xml:space="preserve">Линейный </t>
    </r>
    <r>
      <rPr>
        <sz val="10"/>
        <color theme="1"/>
        <rFont val="Calibri"/>
        <family val="2"/>
        <charset val="204"/>
        <scheme val="minor"/>
      </rPr>
      <t xml:space="preserve">
(открыта одна сторона)</t>
    </r>
  </si>
  <si>
    <r>
      <rPr>
        <b/>
        <sz val="10"/>
        <color theme="1"/>
        <rFont val="Calibri"/>
        <family val="2"/>
        <charset val="204"/>
        <scheme val="minor"/>
      </rPr>
      <t>Угловой</t>
    </r>
    <r>
      <rPr>
        <sz val="10"/>
        <color theme="1"/>
        <rFont val="Calibri"/>
        <family val="2"/>
        <charset val="204"/>
        <scheme val="minor"/>
      </rPr>
      <t xml:space="preserve">
 (открыты две стороны)</t>
    </r>
  </si>
  <si>
    <r>
      <rPr>
        <b/>
        <sz val="10"/>
        <color theme="1"/>
        <rFont val="Calibri"/>
        <family val="2"/>
        <charset val="204"/>
        <scheme val="minor"/>
      </rPr>
      <t>Полуостров</t>
    </r>
    <r>
      <rPr>
        <sz val="10"/>
        <color theme="1"/>
        <rFont val="Calibri"/>
        <family val="2"/>
        <charset val="204"/>
        <scheme val="minor"/>
      </rPr>
      <t xml:space="preserve">
(открыты три стороны)</t>
    </r>
  </si>
  <si>
    <r>
      <rPr>
        <b/>
        <sz val="10"/>
        <color theme="1"/>
        <rFont val="Calibri"/>
        <family val="2"/>
        <charset val="204"/>
        <scheme val="minor"/>
      </rPr>
      <t xml:space="preserve">Остров </t>
    </r>
    <r>
      <rPr>
        <sz val="10"/>
        <color theme="1"/>
        <rFont val="Calibri"/>
        <family val="2"/>
        <charset val="204"/>
        <scheme val="minor"/>
      </rPr>
      <t xml:space="preserve">
(открыты четыре стороны)</t>
    </r>
  </si>
  <si>
    <r>
      <rPr>
        <b/>
        <sz val="10"/>
        <color theme="1"/>
        <rFont val="Calibri"/>
        <family val="2"/>
        <charset val="204"/>
        <scheme val="minor"/>
      </rPr>
      <t xml:space="preserve">ОБОРУДОВАННАЯ ПЛОЩАДЬ </t>
    </r>
    <r>
      <rPr>
        <sz val="10"/>
        <color theme="1"/>
        <rFont val="Calibri"/>
        <family val="2"/>
        <charset val="204"/>
        <scheme val="minor"/>
      </rPr>
      <t>(стандартная застройка: стеновые панели, ковролин, фризовая панель, точка электропитания (220W до 1,5кВт), 1 стол и 2 стула на каждые 6кв.м., корзина для мусора)</t>
    </r>
  </si>
  <si>
    <t>1 кв.м.</t>
  </si>
  <si>
    <t>шт.</t>
  </si>
  <si>
    <t>ИТОГО СТОИМОСТЬ АРЕНДЫ ПЛОЩАДИ без учета дополнительных услуг</t>
  </si>
  <si>
    <t>ИТОГО УЧАСТИЕ В ВЫСТАВКЕ</t>
  </si>
  <si>
    <t>ЭКСПОНЕНТ</t>
  </si>
  <si>
    <t>ОРГАНИЗАТОР</t>
  </si>
  <si>
    <t>_________________________/_______________</t>
  </si>
  <si>
    <r>
      <rPr>
        <b/>
        <sz val="10"/>
        <color theme="1"/>
        <rFont val="Calibri"/>
        <family val="2"/>
        <charset val="204"/>
        <scheme val="minor"/>
      </rPr>
      <t xml:space="preserve">НЕОБОРУДОВАННАЯ ПЛОЩАДЬ </t>
    </r>
    <r>
      <rPr>
        <sz val="10"/>
        <color theme="1"/>
        <rFont val="Calibri"/>
        <family val="2"/>
        <charset val="204"/>
        <scheme val="minor"/>
      </rPr>
      <t xml:space="preserve">
(метраж под индивидуальную застройку)
</t>
    </r>
  </si>
  <si>
    <t>ЗАЯВКА НА ДОПОЛНИТЕЛЬНОЕ ОБОРУДОВАНИЕ</t>
  </si>
  <si>
    <r>
      <t xml:space="preserve">ИТОГО СТОИМОСТЬ ДОПОЛНИТЕЛЬНОГО ОБОРУДОВАНИЯ И УСЛУГ </t>
    </r>
    <r>
      <rPr>
        <sz val="11"/>
        <color theme="1"/>
        <rFont val="Calibri"/>
        <family val="2"/>
        <charset val="204"/>
        <scheme val="minor"/>
      </rPr>
      <t>(</t>
    </r>
    <r>
      <rPr>
        <i/>
        <sz val="11"/>
        <color theme="1"/>
        <rFont val="Calibri"/>
        <family val="2"/>
        <charset val="204"/>
        <scheme val="minor"/>
      </rPr>
      <t>для заказа дополнительного оборудования и услуг заполните соответствующие вкладки)</t>
    </r>
  </si>
  <si>
    <t>Ковровое покрытие 1 кв. м</t>
  </si>
  <si>
    <t>Элемент стены 1м (h=2,5м)</t>
  </si>
  <si>
    <t xml:space="preserve">Элемент стены с орг. cтеклом </t>
  </si>
  <si>
    <t xml:space="preserve">Дверь раздвижная с замком </t>
  </si>
  <si>
    <t>Дуговая информационная стойка r 1,0 * h 1,0</t>
  </si>
  <si>
    <t>Стеллаж из конструкции 0,5х1м (h=2,5, 5 полок)</t>
  </si>
  <si>
    <t>Стеллаж из конструкции 0,5х1м (h=2,5, 3 полки)</t>
  </si>
  <si>
    <t>Витрина низкая 0,5х1м (h=1)</t>
  </si>
  <si>
    <t>Витрина низкая 0,5х 0,5 (h=1)</t>
  </si>
  <si>
    <t>Витрина высокая  0,5х1м (h=2,5, 3 полки)</t>
  </si>
  <si>
    <t>Витрина высокая 0,5х1м (h=2,5, с замком)</t>
  </si>
  <si>
    <t>Витрина высокая 0,5 * 0,5 м (h =2,5, 3 полки)</t>
  </si>
  <si>
    <t>Cтол-подиум  (информационная стойка) 0,5х1м (h=1м)</t>
  </si>
  <si>
    <t>Cтол-подиум  (информационная стойка) 0,5х1м (h=0,5м)</t>
  </si>
  <si>
    <t>Стол-подиум (информационная стойка) 0,5х0,5 м (h=1 м)</t>
  </si>
  <si>
    <t>Стол-подиум (информационная стойка) 0,5х0,5 м (h=0,5 м)</t>
  </si>
  <si>
    <t xml:space="preserve">Стол-подиум (информационная стойка) 1х1 м (h=1 м) </t>
  </si>
  <si>
    <t>Стол-подиум (информационная стойка) 1х1 м (h=0,5м)</t>
  </si>
  <si>
    <t xml:space="preserve">Дополнительная полка в витрину  ДСП  </t>
  </si>
  <si>
    <t xml:space="preserve">Дополнительная полка в витрину стеклянная </t>
  </si>
  <si>
    <t>НАИМЕНОВАНИЕ ОБОРУДОВАНИЯ</t>
  </si>
  <si>
    <t>ЦЕНА, РУБ</t>
  </si>
  <si>
    <t>КОЛ-ВО</t>
  </si>
  <si>
    <t>Конструкционные элементы</t>
  </si>
  <si>
    <t>Электрооборудование стенда</t>
  </si>
  <si>
    <t>Лампа-прищепка</t>
  </si>
  <si>
    <t>Блок-розетка 220В (с удлинителем)</t>
  </si>
  <si>
    <t xml:space="preserve">Подсветка в большую витрину (4 точечных галогеновых светильника) </t>
  </si>
  <si>
    <t>Подсветка  в малую витрину (2 точечных галогеновых светильника)</t>
  </si>
  <si>
    <t>Прожектор металлогалогеновый 150 Вт</t>
  </si>
  <si>
    <t>Подсветка  в малую витрину (светодиодная лента)</t>
  </si>
  <si>
    <t>Мебель</t>
  </si>
  <si>
    <t>Стул офисный</t>
  </si>
  <si>
    <t xml:space="preserve">Стул барный </t>
  </si>
  <si>
    <t xml:space="preserve">Стол верзолитовый </t>
  </si>
  <si>
    <t xml:space="preserve">Стойка под литературу (газетчик) </t>
  </si>
  <si>
    <t xml:space="preserve">Вешалка настенная </t>
  </si>
  <si>
    <t>Вешалка тренога</t>
  </si>
  <si>
    <t>ИТОГО СТОИМОСТЬ ДОПОЛНИТЕЛЬНОГО ОБОРУДОВАНИЯ</t>
  </si>
  <si>
    <t>ЗАЯВКА НА ДОПОЛНИТЕЛЬНЫЕ УСЛУГИ</t>
  </si>
  <si>
    <t>НАИМЕНОВАНИЕ УСЛУГИ</t>
  </si>
  <si>
    <t>ИТОГО СТОИМОСТЬ ДОПОЛНИТЕЛЬНЫХ УСЛУГ</t>
  </si>
  <si>
    <t>Энергообеспечение</t>
  </si>
  <si>
    <t>Переменный ток 220/2/50 Гц до 3 кВт</t>
  </si>
  <si>
    <t>Переменный ток 220/2/50 Гц до 5 кВт</t>
  </si>
  <si>
    <t>Переменный ток 220/2/50 Гц до 10 кВт</t>
  </si>
  <si>
    <t>Переменный ток 380/3/50 Гц до 3 кВт</t>
  </si>
  <si>
    <t>Переменный ток 380/2/50 Гц до 5 кВт</t>
  </si>
  <si>
    <t>Переменный ток 380/3/50 Гц до10 кВт</t>
  </si>
  <si>
    <t>Переменный ток 380/3/50 Гц до 25 кВт</t>
  </si>
  <si>
    <t>Переменный ток 380/3/50 Гц до 50 кВт</t>
  </si>
  <si>
    <t>Переменный ток 380/3/50 Гц свыше 50 кВт</t>
  </si>
  <si>
    <t>Сжатый воздух</t>
  </si>
  <si>
    <t>Компрессор, 1 день</t>
  </si>
  <si>
    <t>Наполнение и слив воды (м3  и меньше)</t>
  </si>
  <si>
    <t>Водоснабжение</t>
  </si>
  <si>
    <t>Подвод/отвод холодной воды 15/40 мм (павильон)</t>
  </si>
  <si>
    <t>Подвод/отвод горячей воды 15/40 мм (павильон)</t>
  </si>
  <si>
    <t>Подвод/отвод холодной воды 15/40 мм (улица)</t>
  </si>
  <si>
    <t>Погрузо-разгрузочные работы</t>
  </si>
  <si>
    <t>Разгрузочно-погрузочные работы при помощи автокрана грузоподъемностью 8 тонн (за один час и меньше).</t>
  </si>
  <si>
    <t>Аренда гидравлической тележки (за один час и меньше)</t>
  </si>
  <si>
    <t xml:space="preserve">Специализированная выставка-продажа
</t>
  </si>
  <si>
    <t>Стенд</t>
  </si>
  <si>
    <t>Заполните, пожалуйста, данные о Вашей компании, либо приложите к заявке карточку контрагента</t>
  </si>
  <si>
    <t>Заочное участие</t>
  </si>
  <si>
    <t>Аккредитация экспонента</t>
  </si>
  <si>
    <t>ОБЯЗАТЕЛЬНЫЙ РЕГИСТРАЦИОННЫЙ ВЗНОС</t>
  </si>
  <si>
    <t>Наименование компании 
(Название,*пробел* форма собственности)</t>
  </si>
  <si>
    <t>Адрес</t>
  </si>
  <si>
    <t>Телефон</t>
  </si>
  <si>
    <t>E-mail</t>
  </si>
  <si>
    <t>Сайт</t>
  </si>
  <si>
    <t>Краткое описание деятельности компании</t>
  </si>
  <si>
    <t>Заполните пожалуйста форму для получения диплома участника выставки</t>
  </si>
  <si>
    <t>Наименование компании для диплома</t>
  </si>
  <si>
    <t>Город</t>
  </si>
  <si>
    <t>Выберете одну из предложенных нами номинаций</t>
  </si>
  <si>
    <t xml:space="preserve">За активное участие в выставке </t>
  </si>
  <si>
    <t>За активное продвижение продукции на Юге России</t>
  </si>
  <si>
    <t>За активное продвижение торговой марки</t>
  </si>
  <si>
    <t>За высокое качество представленной продукции</t>
  </si>
  <si>
    <t>За широкий ассортимент представленной продукции</t>
  </si>
  <si>
    <t>За профессиональную работу специалистов на стенде выставки</t>
  </si>
  <si>
    <t>Либо предложите свою</t>
  </si>
  <si>
    <r>
      <rPr>
        <b/>
        <sz val="11"/>
        <color indexed="9"/>
        <rFont val="Calibri"/>
        <family val="2"/>
        <charset val="204"/>
      </rPr>
      <t>Заполните, пожалуйста, фризовую надпись</t>
    </r>
    <r>
      <rPr>
        <sz val="11"/>
        <color indexed="9"/>
        <rFont val="Calibri"/>
        <family val="2"/>
        <charset val="204"/>
      </rPr>
      <t xml:space="preserve">
Э</t>
    </r>
    <r>
      <rPr>
        <i/>
        <sz val="11"/>
        <color indexed="9"/>
        <rFont val="Calibri"/>
        <family val="2"/>
        <charset val="204"/>
      </rPr>
      <t>та надпись будет нанесена на фризовую панель вашего стенда, а также будет указана в навигации по выставке</t>
    </r>
  </si>
  <si>
    <t>Заполните, пожалуйста, информацию об экспоненте в каталог выставки</t>
  </si>
  <si>
    <t>"Шарм"</t>
  </si>
  <si>
    <t xml:space="preserve">
г. Ростов-на-Дону</t>
  </si>
  <si>
    <t>_________________________/Вологодская О.Ю.</t>
  </si>
  <si>
    <t>Выставка-продажа "Шарм"</t>
  </si>
  <si>
    <t xml:space="preserve">Список дополнительного оборудования необходимо предоставить Организатору до </t>
  </si>
  <si>
    <t xml:space="preserve">Список дополнительных услуг необходимо предоставить Организатору до </t>
  </si>
  <si>
    <t>Укажите количество арендуемых квадратных метров (мин. 4 кв.м)</t>
  </si>
  <si>
    <t>13 -16 февраля 2020 г.
г. Ростов-на-Дону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</si>
</sst>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#,##0_р_.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i/>
      <sz val="11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9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030A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11">
    <xf numFmtId="0" fontId="0" fillId="0" borderId="0" xfId="0"/>
    <xf numFmtId="0" fontId="0" fillId="0" borderId="0" xfId="0" applyFill="1" applyAlignment="1"/>
    <xf numFmtId="0" fontId="0" fillId="0" borderId="0" xfId="0" applyFill="1" applyAlignment="1">
      <alignment vertical="center"/>
    </xf>
    <xf numFmtId="0" fontId="1" fillId="9" borderId="24" xfId="0" applyFont="1" applyFill="1" applyBorder="1" applyAlignment="1">
      <alignment horizontal="center"/>
    </xf>
    <xf numFmtId="0" fontId="14" fillId="3" borderId="45" xfId="0" applyFont="1" applyFill="1" applyBorder="1" applyAlignment="1" applyProtection="1">
      <alignment horizontal="center" vertical="center" wrapText="1"/>
      <protection locked="0"/>
    </xf>
    <xf numFmtId="3" fontId="14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6" xfId="0" applyFont="1" applyFill="1" applyBorder="1" applyAlignment="1" applyProtection="1">
      <alignment horizontal="center" vertical="center" wrapText="1"/>
      <protection locked="0"/>
    </xf>
    <xf numFmtId="0" fontId="4" fillId="3" borderId="45" xfId="0" applyFont="1" applyFill="1" applyBorder="1" applyAlignment="1" applyProtection="1">
      <alignment horizontal="center" vertical="center" wrapText="1"/>
      <protection locked="0"/>
    </xf>
    <xf numFmtId="3" fontId="4" fillId="3" borderId="36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6" xfId="0" applyFont="1" applyFill="1" applyBorder="1" applyAlignment="1" applyProtection="1">
      <alignment horizontal="center" vertical="center" wrapText="1"/>
      <protection locked="0"/>
    </xf>
    <xf numFmtId="0" fontId="4" fillId="3" borderId="37" xfId="0" applyFont="1" applyFill="1" applyBorder="1" applyAlignment="1" applyProtection="1">
      <alignment horizontal="center" vertical="center" wrapText="1"/>
      <protection locked="0"/>
    </xf>
    <xf numFmtId="3" fontId="4" fillId="3" borderId="37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7" xfId="0" applyFont="1" applyFill="1" applyBorder="1" applyAlignment="1" applyProtection="1">
      <alignment horizontal="center" vertical="center" wrapText="1"/>
      <protection locked="0"/>
    </xf>
    <xf numFmtId="3" fontId="14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4" fillId="3" borderId="45" xfId="0" applyNumberFormat="1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0" fillId="0" borderId="0" xfId="0" applyBorder="1"/>
    <xf numFmtId="0" fontId="2" fillId="6" borderId="0" xfId="0" applyFont="1" applyFill="1" applyBorder="1" applyAlignment="1"/>
    <xf numFmtId="0" fontId="2" fillId="6" borderId="29" xfId="0" applyFont="1" applyFill="1" applyBorder="1" applyAlignment="1"/>
    <xf numFmtId="0" fontId="2" fillId="6" borderId="31" xfId="0" applyFont="1" applyFill="1" applyBorder="1" applyAlignment="1"/>
    <xf numFmtId="0" fontId="2" fillId="6" borderId="32" xfId="0" applyFont="1" applyFill="1" applyBorder="1" applyAlignment="1"/>
    <xf numFmtId="0" fontId="2" fillId="2" borderId="14" xfId="0" applyFont="1" applyFill="1" applyBorder="1" applyAlignment="1"/>
    <xf numFmtId="0" fontId="2" fillId="2" borderId="27" xfId="0" applyFont="1" applyFill="1" applyBorder="1" applyAlignment="1"/>
    <xf numFmtId="0" fontId="2" fillId="2" borderId="0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horizontal="center" vertical="center"/>
    </xf>
    <xf numFmtId="0" fontId="0" fillId="3" borderId="24" xfId="0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/>
    </xf>
    <xf numFmtId="1" fontId="0" fillId="3" borderId="16" xfId="0" applyNumberFormat="1" applyFill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1" fontId="0" fillId="3" borderId="21" xfId="0" applyNumberFormat="1" applyFill="1" applyBorder="1" applyAlignment="1" applyProtection="1">
      <alignment horizontal="center" vertical="center"/>
      <protection locked="0"/>
    </xf>
    <xf numFmtId="1" fontId="0" fillId="3" borderId="24" xfId="0" applyNumberFormat="1" applyFill="1" applyBorder="1" applyAlignment="1" applyProtection="1">
      <alignment horizontal="center" vertical="center"/>
      <protection locked="0"/>
    </xf>
    <xf numFmtId="0" fontId="2" fillId="13" borderId="24" xfId="0" applyFont="1" applyFill="1" applyBorder="1" applyAlignment="1">
      <alignment horizontal="center" vertical="center"/>
    </xf>
    <xf numFmtId="0" fontId="1" fillId="14" borderId="24" xfId="0" applyFont="1" applyFill="1" applyBorder="1" applyAlignment="1">
      <alignment horizontal="center"/>
    </xf>
    <xf numFmtId="0" fontId="5" fillId="12" borderId="7" xfId="0" applyFont="1" applyFill="1" applyBorder="1" applyAlignment="1" applyProtection="1">
      <alignment horizontal="left" wrapText="1"/>
      <protection locked="0"/>
    </xf>
    <xf numFmtId="0" fontId="5" fillId="12" borderId="2" xfId="0" applyFont="1" applyFill="1" applyBorder="1" applyAlignment="1" applyProtection="1">
      <alignment horizontal="left" wrapText="1"/>
      <protection locked="0"/>
    </xf>
    <xf numFmtId="0" fontId="5" fillId="12" borderId="8" xfId="0" applyFont="1" applyFill="1" applyBorder="1" applyAlignment="1" applyProtection="1">
      <alignment horizontal="left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8" xfId="0" applyFont="1" applyBorder="1" applyAlignment="1" applyProtection="1">
      <alignment horizontal="left" vertical="top" wrapText="1"/>
      <protection locked="0"/>
    </xf>
    <xf numFmtId="0" fontId="2" fillId="2" borderId="38" xfId="0" applyFont="1" applyFill="1" applyBorder="1" applyAlignment="1">
      <alignment horizontal="right" vertical="center"/>
    </xf>
    <xf numFmtId="0" fontId="2" fillId="2" borderId="39" xfId="0" applyFont="1" applyFill="1" applyBorder="1" applyAlignment="1">
      <alignment horizontal="right" vertical="center"/>
    </xf>
    <xf numFmtId="0" fontId="2" fillId="2" borderId="40" xfId="0" applyFont="1" applyFill="1" applyBorder="1" applyAlignment="1">
      <alignment horizontal="right" vertical="center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3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1" fillId="13" borderId="14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center" vertical="top" wrapText="1"/>
    </xf>
    <xf numFmtId="0" fontId="15" fillId="11" borderId="0" xfId="0" applyFont="1" applyFill="1" applyBorder="1" applyAlignment="1">
      <alignment horizontal="center" wrapText="1"/>
    </xf>
    <xf numFmtId="0" fontId="15" fillId="11" borderId="31" xfId="0" applyFont="1" applyFill="1" applyBorder="1" applyAlignment="1">
      <alignment horizontal="center" wrapText="1"/>
    </xf>
    <xf numFmtId="0" fontId="8" fillId="12" borderId="0" xfId="0" applyFont="1" applyFill="1" applyBorder="1" applyAlignment="1">
      <alignment horizontal="center" vertical="center" wrapText="1"/>
    </xf>
    <xf numFmtId="0" fontId="5" fillId="12" borderId="4" xfId="0" applyFont="1" applyFill="1" applyBorder="1" applyAlignment="1" applyProtection="1">
      <alignment horizontal="left" wrapText="1"/>
      <protection locked="0"/>
    </xf>
    <xf numFmtId="0" fontId="5" fillId="12" borderId="5" xfId="0" applyFont="1" applyFill="1" applyBorder="1" applyAlignment="1" applyProtection="1">
      <alignment horizontal="left" wrapText="1"/>
      <protection locked="0"/>
    </xf>
    <xf numFmtId="0" fontId="5" fillId="12" borderId="6" xfId="0" applyFont="1" applyFill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1" fillId="13" borderId="26" xfId="0" applyFont="1" applyFill="1" applyBorder="1" applyAlignment="1">
      <alignment horizontal="center"/>
    </xf>
    <xf numFmtId="0" fontId="0" fillId="13" borderId="14" xfId="0" applyFill="1" applyBorder="1" applyAlignment="1">
      <alignment horizontal="center"/>
    </xf>
    <xf numFmtId="0" fontId="0" fillId="13" borderId="0" xfId="0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2" fillId="13" borderId="23" xfId="0" applyFont="1" applyFill="1" applyBorder="1" applyAlignment="1">
      <alignment horizontal="center" vertical="center"/>
    </xf>
    <xf numFmtId="0" fontId="2" fillId="13" borderId="24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164" fontId="0" fillId="0" borderId="22" xfId="0" applyNumberFormat="1" applyBorder="1" applyAlignment="1">
      <alignment horizontal="center" vertical="center"/>
    </xf>
    <xf numFmtId="0" fontId="2" fillId="13" borderId="25" xfId="0" applyFont="1" applyFill="1" applyBorder="1" applyAlignment="1">
      <alignment horizontal="center" vertical="center"/>
    </xf>
    <xf numFmtId="0" fontId="4" fillId="12" borderId="15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center" vertical="center" wrapText="1"/>
    </xf>
    <xf numFmtId="0" fontId="4" fillId="12" borderId="18" xfId="0" applyFont="1" applyFill="1" applyBorder="1" applyAlignment="1">
      <alignment horizontal="center" vertical="center" wrapText="1"/>
    </xf>
    <xf numFmtId="0" fontId="4" fillId="12" borderId="1" xfId="0" applyFont="1" applyFill="1" applyBorder="1" applyAlignment="1">
      <alignment horizontal="center" vertical="center" wrapText="1"/>
    </xf>
    <xf numFmtId="0" fontId="4" fillId="12" borderId="20" xfId="0" applyFont="1" applyFill="1" applyBorder="1" applyAlignment="1">
      <alignment horizontal="center" vertical="center" wrapText="1"/>
    </xf>
    <xf numFmtId="0" fontId="4" fillId="12" borderId="2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164" fontId="2" fillId="0" borderId="16" xfId="0" applyNumberFormat="1" applyFont="1" applyFill="1" applyBorder="1" applyAlignment="1">
      <alignment horizontal="center" vertical="center"/>
    </xf>
    <xf numFmtId="0" fontId="5" fillId="12" borderId="33" xfId="0" applyFont="1" applyFill="1" applyBorder="1" applyAlignment="1">
      <alignment horizontal="center" vertical="center" wrapText="1"/>
    </xf>
    <xf numFmtId="0" fontId="4" fillId="12" borderId="34" xfId="0" applyFont="1" applyFill="1" applyBorder="1" applyAlignment="1">
      <alignment horizontal="center" vertical="center"/>
    </xf>
    <xf numFmtId="0" fontId="4" fillId="12" borderId="55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5" fillId="12" borderId="9" xfId="0" applyFont="1" applyFill="1" applyBorder="1" applyAlignment="1" applyProtection="1">
      <alignment horizontal="left" wrapText="1"/>
      <protection locked="0"/>
    </xf>
    <xf numFmtId="0" fontId="5" fillId="12" borderId="10" xfId="0" applyFont="1" applyFill="1" applyBorder="1" applyAlignment="1" applyProtection="1">
      <alignment horizontal="left" wrapText="1"/>
      <protection locked="0"/>
    </xf>
    <xf numFmtId="0" fontId="5" fillId="12" borderId="11" xfId="0" applyFont="1" applyFill="1" applyBorder="1" applyAlignment="1" applyProtection="1">
      <alignment horizontal="left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1" fillId="13" borderId="33" xfId="0" applyFont="1" applyFill="1" applyBorder="1" applyAlignment="1">
      <alignment horizontal="center" vertical="center"/>
    </xf>
    <xf numFmtId="0" fontId="1" fillId="13" borderId="34" xfId="0" applyFont="1" applyFill="1" applyBorder="1" applyAlignment="1">
      <alignment horizontal="center" vertical="center"/>
    </xf>
    <xf numFmtId="0" fontId="1" fillId="13" borderId="35" xfId="0" applyFont="1" applyFill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2" fillId="7" borderId="30" xfId="0" applyFont="1" applyFill="1" applyBorder="1" applyAlignment="1">
      <alignment horizontal="center" vertical="center"/>
    </xf>
    <xf numFmtId="0" fontId="2" fillId="7" borderId="31" xfId="0" applyFont="1" applyFill="1" applyBorder="1" applyAlignment="1">
      <alignment horizontal="center" vertical="center"/>
    </xf>
    <xf numFmtId="0" fontId="2" fillId="7" borderId="56" xfId="0" applyFont="1" applyFill="1" applyBorder="1" applyAlignment="1">
      <alignment horizontal="center" vertical="center"/>
    </xf>
    <xf numFmtId="4" fontId="8" fillId="7" borderId="57" xfId="0" applyNumberFormat="1" applyFont="1" applyFill="1" applyBorder="1" applyAlignment="1">
      <alignment horizontal="center" vertical="center"/>
    </xf>
    <xf numFmtId="4" fontId="8" fillId="7" borderId="31" xfId="0" applyNumberFormat="1" applyFont="1" applyFill="1" applyBorder="1" applyAlignment="1">
      <alignment horizontal="center" vertical="center"/>
    </xf>
    <xf numFmtId="4" fontId="8" fillId="7" borderId="32" xfId="0" applyNumberFormat="1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164" fontId="9" fillId="4" borderId="56" xfId="0" applyNumberFormat="1" applyFont="1" applyFill="1" applyBorder="1" applyAlignment="1">
      <alignment horizontal="center" vertical="center"/>
    </xf>
    <xf numFmtId="164" fontId="9" fillId="4" borderId="53" xfId="0" applyNumberFormat="1" applyFont="1" applyFill="1" applyBorder="1" applyAlignment="1">
      <alignment horizontal="center" vertical="center"/>
    </xf>
    <xf numFmtId="164" fontId="9" fillId="4" borderId="54" xfId="0" applyNumberFormat="1" applyFont="1" applyFill="1" applyBorder="1" applyAlignment="1">
      <alignment horizontal="center" vertical="center"/>
    </xf>
    <xf numFmtId="0" fontId="2" fillId="12" borderId="23" xfId="0" applyFont="1" applyFill="1" applyBorder="1" applyAlignment="1">
      <alignment horizontal="center" vertical="center" wrapText="1"/>
    </xf>
    <xf numFmtId="0" fontId="2" fillId="12" borderId="24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164" fontId="8" fillId="12" borderId="55" xfId="0" applyNumberFormat="1" applyFont="1" applyFill="1" applyBorder="1" applyAlignment="1">
      <alignment horizontal="center" vertical="center"/>
    </xf>
    <xf numFmtId="164" fontId="8" fillId="12" borderId="24" xfId="0" applyNumberFormat="1" applyFont="1" applyFill="1" applyBorder="1" applyAlignment="1">
      <alignment horizontal="center" vertical="center"/>
    </xf>
    <xf numFmtId="164" fontId="8" fillId="12" borderId="25" xfId="0" applyNumberFormat="1" applyFont="1" applyFill="1" applyBorder="1" applyAlignment="1">
      <alignment horizontal="center" vertical="center"/>
    </xf>
    <xf numFmtId="0" fontId="5" fillId="12" borderId="23" xfId="0" applyFont="1" applyFill="1" applyBorder="1" applyAlignment="1">
      <alignment horizontal="center" vertical="center" wrapText="1"/>
    </xf>
    <xf numFmtId="0" fontId="5" fillId="12" borderId="24" xfId="0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165" fontId="13" fillId="4" borderId="23" xfId="0" applyNumberFormat="1" applyFont="1" applyFill="1" applyBorder="1" applyAlignment="1">
      <alignment horizontal="center"/>
    </xf>
    <xf numFmtId="165" fontId="13" fillId="4" borderId="24" xfId="0" applyNumberFormat="1" applyFont="1" applyFill="1" applyBorder="1" applyAlignment="1">
      <alignment horizontal="center"/>
    </xf>
    <xf numFmtId="165" fontId="13" fillId="4" borderId="25" xfId="0" applyNumberFormat="1" applyFont="1" applyFill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4" fillId="0" borderId="18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46" xfId="0" applyFont="1" applyBorder="1" applyAlignment="1">
      <alignment horizontal="left"/>
    </xf>
    <xf numFmtId="0" fontId="4" fillId="0" borderId="44" xfId="0" applyFont="1" applyBorder="1" applyAlignment="1">
      <alignment horizontal="left"/>
    </xf>
    <xf numFmtId="0" fontId="4" fillId="0" borderId="47" xfId="0" applyFont="1" applyBorder="1" applyAlignment="1">
      <alignment horizontal="left"/>
    </xf>
    <xf numFmtId="0" fontId="12" fillId="4" borderId="33" xfId="0" applyFont="1" applyFill="1" applyBorder="1" applyAlignment="1">
      <alignment horizontal="center"/>
    </xf>
    <xf numFmtId="0" fontId="12" fillId="4" borderId="34" xfId="0" applyFont="1" applyFill="1" applyBorder="1" applyAlignment="1">
      <alignment horizontal="center"/>
    </xf>
    <xf numFmtId="0" fontId="12" fillId="4" borderId="35" xfId="0" applyFont="1" applyFill="1" applyBorder="1" applyAlignment="1">
      <alignment horizontal="center"/>
    </xf>
    <xf numFmtId="165" fontId="5" fillId="0" borderId="18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46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0" fontId="4" fillId="0" borderId="47" xfId="0" applyFont="1" applyBorder="1" applyAlignment="1">
      <alignment horizontal="left" wrapText="1"/>
    </xf>
    <xf numFmtId="165" fontId="0" fillId="0" borderId="46" xfId="0" applyNumberFormat="1" applyBorder="1" applyAlignment="1">
      <alignment horizontal="center"/>
    </xf>
    <xf numFmtId="165" fontId="0" fillId="0" borderId="44" xfId="0" applyNumberFormat="1" applyBorder="1" applyAlignment="1">
      <alignment horizontal="center"/>
    </xf>
    <xf numFmtId="165" fontId="0" fillId="0" borderId="47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1" fillId="8" borderId="33" xfId="0" applyFont="1" applyFill="1" applyBorder="1" applyAlignment="1">
      <alignment horizontal="center"/>
    </xf>
    <xf numFmtId="0" fontId="1" fillId="8" borderId="34" xfId="0" applyFont="1" applyFill="1" applyBorder="1" applyAlignment="1">
      <alignment horizontal="center"/>
    </xf>
    <xf numFmtId="0" fontId="1" fillId="8" borderId="35" xfId="0" applyFont="1" applyFill="1" applyBorder="1" applyAlignment="1">
      <alignment horizontal="center"/>
    </xf>
    <xf numFmtId="165" fontId="5" fillId="0" borderId="15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/>
    </xf>
    <xf numFmtId="165" fontId="5" fillId="0" borderId="17" xfId="0" applyNumberFormat="1" applyFont="1" applyBorder="1" applyAlignment="1">
      <alignment horizontal="center" vertical="center"/>
    </xf>
    <xf numFmtId="165" fontId="5" fillId="0" borderId="46" xfId="0" applyNumberFormat="1" applyFont="1" applyBorder="1" applyAlignment="1">
      <alignment horizontal="center" vertical="center"/>
    </xf>
    <xf numFmtId="165" fontId="5" fillId="0" borderId="44" xfId="0" applyNumberFormat="1" applyFont="1" applyBorder="1" applyAlignment="1">
      <alignment horizontal="center" vertical="center"/>
    </xf>
    <xf numFmtId="165" fontId="5" fillId="0" borderId="47" xfId="0" applyNumberFormat="1" applyFont="1" applyBorder="1" applyAlignment="1">
      <alignment horizontal="center" vertical="center"/>
    </xf>
    <xf numFmtId="165" fontId="1" fillId="8" borderId="33" xfId="0" applyNumberFormat="1" applyFont="1" applyFill="1" applyBorder="1" applyAlignment="1">
      <alignment horizontal="center"/>
    </xf>
    <xf numFmtId="165" fontId="1" fillId="8" borderId="34" xfId="0" applyNumberFormat="1" applyFont="1" applyFill="1" applyBorder="1" applyAlignment="1">
      <alignment horizontal="center"/>
    </xf>
    <xf numFmtId="165" fontId="1" fillId="8" borderId="35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1" fillId="9" borderId="14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9" borderId="27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1" fillId="9" borderId="23" xfId="0" applyFont="1" applyFill="1" applyBorder="1" applyAlignment="1">
      <alignment horizontal="center"/>
    </xf>
    <xf numFmtId="0" fontId="1" fillId="9" borderId="24" xfId="0" applyFont="1" applyFill="1" applyBorder="1" applyAlignment="1">
      <alignment horizontal="center"/>
    </xf>
    <xf numFmtId="0" fontId="1" fillId="9" borderId="25" xfId="0" applyFont="1" applyFill="1" applyBorder="1" applyAlignment="1">
      <alignment horizontal="center"/>
    </xf>
    <xf numFmtId="165" fontId="1" fillId="11" borderId="33" xfId="0" applyNumberFormat="1" applyFont="1" applyFill="1" applyBorder="1" applyAlignment="1">
      <alignment horizontal="center"/>
    </xf>
    <xf numFmtId="165" fontId="1" fillId="11" borderId="34" xfId="0" applyNumberFormat="1" applyFont="1" applyFill="1" applyBorder="1" applyAlignment="1">
      <alignment horizontal="center"/>
    </xf>
    <xf numFmtId="165" fontId="1" fillId="11" borderId="35" xfId="0" applyNumberFormat="1" applyFont="1" applyFill="1" applyBorder="1" applyAlignment="1">
      <alignment horizontal="center"/>
    </xf>
    <xf numFmtId="0" fontId="4" fillId="0" borderId="41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165" fontId="5" fillId="0" borderId="41" xfId="0" applyNumberFormat="1" applyFont="1" applyBorder="1" applyAlignment="1">
      <alignment horizontal="center" vertical="center"/>
    </xf>
    <xf numFmtId="165" fontId="5" fillId="0" borderId="36" xfId="0" applyNumberFormat="1" applyFont="1" applyBorder="1" applyAlignment="1">
      <alignment horizontal="center" vertical="center"/>
    </xf>
    <xf numFmtId="165" fontId="5" fillId="0" borderId="42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horizontal="left" wrapText="1"/>
    </xf>
    <xf numFmtId="0" fontId="4" fillId="0" borderId="36" xfId="0" applyFont="1" applyBorder="1" applyAlignment="1">
      <alignment horizontal="left" wrapText="1"/>
    </xf>
    <xf numFmtId="0" fontId="4" fillId="0" borderId="42" xfId="0" applyFont="1" applyBorder="1" applyAlignment="1">
      <alignment horizontal="left" wrapText="1"/>
    </xf>
    <xf numFmtId="0" fontId="4" fillId="0" borderId="48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49" xfId="0" applyFont="1" applyBorder="1" applyAlignment="1">
      <alignment horizontal="left"/>
    </xf>
    <xf numFmtId="165" fontId="5" fillId="0" borderId="48" xfId="0" applyNumberFormat="1" applyFont="1" applyBorder="1" applyAlignment="1">
      <alignment horizontal="center" vertical="center"/>
    </xf>
    <xf numFmtId="165" fontId="5" fillId="0" borderId="43" xfId="0" applyNumberFormat="1" applyFont="1" applyBorder="1" applyAlignment="1">
      <alignment horizontal="center" vertical="center"/>
    </xf>
    <xf numFmtId="165" fontId="5" fillId="0" borderId="49" xfId="0" applyNumberFormat="1" applyFont="1" applyBorder="1" applyAlignment="1">
      <alignment horizontal="center" vertical="center"/>
    </xf>
    <xf numFmtId="165" fontId="0" fillId="0" borderId="48" xfId="0" applyNumberFormat="1" applyBorder="1" applyAlignment="1">
      <alignment horizontal="center"/>
    </xf>
    <xf numFmtId="165" fontId="0" fillId="0" borderId="43" xfId="0" applyNumberForma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0" fontId="4" fillId="0" borderId="50" xfId="0" applyFont="1" applyBorder="1" applyAlignment="1">
      <alignment horizontal="left"/>
    </xf>
    <xf numFmtId="0" fontId="4" fillId="0" borderId="51" xfId="0" applyFont="1" applyBorder="1" applyAlignment="1">
      <alignment horizontal="left"/>
    </xf>
    <xf numFmtId="0" fontId="4" fillId="0" borderId="52" xfId="0" applyFont="1" applyBorder="1" applyAlignment="1">
      <alignment horizontal="left"/>
    </xf>
    <xf numFmtId="165" fontId="5" fillId="0" borderId="50" xfId="0" applyNumberFormat="1" applyFont="1" applyBorder="1" applyAlignment="1">
      <alignment horizontal="center" vertical="center"/>
    </xf>
    <xf numFmtId="165" fontId="5" fillId="0" borderId="51" xfId="0" applyNumberFormat="1" applyFont="1" applyBorder="1" applyAlignment="1">
      <alignment horizontal="center" vertical="center"/>
    </xf>
    <xf numFmtId="165" fontId="5" fillId="0" borderId="52" xfId="0" applyNumberFormat="1" applyFont="1" applyBorder="1" applyAlignment="1">
      <alignment horizontal="center" vertical="center"/>
    </xf>
    <xf numFmtId="165" fontId="0" fillId="0" borderId="50" xfId="0" applyNumberFormat="1" applyBorder="1" applyAlignment="1">
      <alignment horizontal="center"/>
    </xf>
    <xf numFmtId="165" fontId="0" fillId="0" borderId="51" xfId="0" applyNumberFormat="1" applyBorder="1" applyAlignment="1">
      <alignment horizontal="center"/>
    </xf>
    <xf numFmtId="165" fontId="0" fillId="0" borderId="52" xfId="0" applyNumberFormat="1" applyBorder="1" applyAlignment="1">
      <alignment horizontal="center"/>
    </xf>
    <xf numFmtId="0" fontId="1" fillId="11" borderId="33" xfId="0" applyFont="1" applyFill="1" applyBorder="1" applyAlignment="1">
      <alignment horizontal="center"/>
    </xf>
    <xf numFmtId="0" fontId="1" fillId="11" borderId="34" xfId="0" applyFont="1" applyFill="1" applyBorder="1" applyAlignment="1">
      <alignment horizontal="center"/>
    </xf>
    <xf numFmtId="0" fontId="1" fillId="11" borderId="35" xfId="0" applyFont="1" applyFill="1" applyBorder="1" applyAlignment="1">
      <alignment horizontal="center"/>
    </xf>
    <xf numFmtId="0" fontId="1" fillId="14" borderId="14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0" fontId="2" fillId="14" borderId="27" xfId="0" applyFont="1" applyFill="1" applyBorder="1" applyAlignment="1">
      <alignment horizontal="center"/>
    </xf>
    <xf numFmtId="0" fontId="8" fillId="11" borderId="0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wrapText="1"/>
    </xf>
    <xf numFmtId="0" fontId="2" fillId="10" borderId="0" xfId="0" applyFont="1" applyFill="1" applyBorder="1" applyAlignment="1">
      <alignment horizontal="center"/>
    </xf>
    <xf numFmtId="0" fontId="2" fillId="10" borderId="29" xfId="0" applyFont="1" applyFill="1" applyBorder="1" applyAlignment="1">
      <alignment horizontal="center"/>
    </xf>
    <xf numFmtId="0" fontId="1" fillId="14" borderId="23" xfId="0" applyFont="1" applyFill="1" applyBorder="1" applyAlignment="1">
      <alignment horizontal="center"/>
    </xf>
    <xf numFmtId="0" fontId="1" fillId="14" borderId="24" xfId="0" applyFont="1" applyFill="1" applyBorder="1" applyAlignment="1">
      <alignment horizontal="center"/>
    </xf>
    <xf numFmtId="0" fontId="1" fillId="14" borderId="25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9" fillId="11" borderId="33" xfId="0" applyFont="1" applyFill="1" applyBorder="1" applyAlignment="1">
      <alignment horizontal="center" vertical="center"/>
    </xf>
    <xf numFmtId="0" fontId="19" fillId="11" borderId="34" xfId="0" applyFont="1" applyFill="1" applyBorder="1" applyAlignment="1">
      <alignment horizontal="center" vertical="center"/>
    </xf>
    <xf numFmtId="0" fontId="19" fillId="11" borderId="35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7" fillId="14" borderId="33" xfId="0" applyFont="1" applyFill="1" applyBorder="1" applyAlignment="1">
      <alignment horizontal="center" vertical="center" wrapText="1"/>
    </xf>
    <xf numFmtId="0" fontId="16" fillId="14" borderId="34" xfId="0" applyFont="1" applyFill="1" applyBorder="1" applyAlignment="1">
      <alignment horizontal="center" vertical="center" wrapText="1"/>
    </xf>
    <xf numFmtId="0" fontId="16" fillId="14" borderId="35" xfId="0" applyFont="1" applyFill="1" applyBorder="1" applyAlignment="1">
      <alignment horizontal="center" vertical="center" wrapText="1"/>
    </xf>
    <xf numFmtId="0" fontId="19" fillId="11" borderId="23" xfId="0" applyFont="1" applyFill="1" applyBorder="1" applyAlignment="1">
      <alignment horizontal="center"/>
    </xf>
    <xf numFmtId="0" fontId="19" fillId="11" borderId="24" xfId="0" applyFont="1" applyFill="1" applyBorder="1" applyAlignment="1">
      <alignment horizontal="center"/>
    </xf>
    <xf numFmtId="0" fontId="19" fillId="11" borderId="25" xfId="0" applyFont="1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9" fillId="11" borderId="33" xfId="0" applyFont="1" applyFill="1" applyBorder="1" applyAlignment="1">
      <alignment horizontal="center" vertical="center" wrapText="1"/>
    </xf>
    <xf numFmtId="0" fontId="19" fillId="11" borderId="34" xfId="0" applyFont="1" applyFill="1" applyBorder="1" applyAlignment="1">
      <alignment horizontal="center" vertical="center" wrapText="1"/>
    </xf>
    <xf numFmtId="0" fontId="19" fillId="11" borderId="35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9" fillId="11" borderId="26" xfId="0" applyFont="1" applyFill="1" applyBorder="1" applyAlignment="1">
      <alignment horizontal="center" vertical="center" wrapText="1"/>
    </xf>
    <xf numFmtId="0" fontId="19" fillId="11" borderId="14" xfId="0" applyFont="1" applyFill="1" applyBorder="1" applyAlignment="1">
      <alignment horizontal="center" vertical="center" wrapText="1"/>
    </xf>
    <xf numFmtId="0" fontId="19" fillId="11" borderId="27" xfId="0" applyFont="1" applyFill="1" applyBorder="1" applyAlignment="1">
      <alignment horizontal="center" vertical="center" wrapText="1"/>
    </xf>
    <xf numFmtId="0" fontId="19" fillId="11" borderId="28" xfId="0" applyFont="1" applyFill="1" applyBorder="1" applyAlignment="1">
      <alignment horizontal="center" vertical="center" wrapText="1"/>
    </xf>
    <xf numFmtId="0" fontId="19" fillId="11" borderId="0" xfId="0" applyFont="1" applyFill="1" applyBorder="1" applyAlignment="1">
      <alignment horizontal="center" vertical="center" wrapText="1"/>
    </xf>
    <xf numFmtId="0" fontId="19" fillId="11" borderId="29" xfId="0" applyFont="1" applyFill="1" applyBorder="1" applyAlignment="1">
      <alignment horizontal="center" vertical="center" wrapText="1"/>
    </xf>
    <xf numFmtId="0" fontId="19" fillId="11" borderId="30" xfId="0" applyFont="1" applyFill="1" applyBorder="1" applyAlignment="1">
      <alignment horizontal="center" vertical="center" wrapText="1"/>
    </xf>
    <xf numFmtId="0" fontId="19" fillId="11" borderId="31" xfId="0" applyFont="1" applyFill="1" applyBorder="1" applyAlignment="1">
      <alignment horizontal="center" vertical="center" wrapText="1"/>
    </xf>
    <xf numFmtId="0" fontId="19" fillId="11" borderId="3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16" fillId="14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19" fillId="11" borderId="23" xfId="0" applyFont="1" applyFill="1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9" fillId="11" borderId="51" xfId="0" applyFont="1" applyFill="1" applyBorder="1" applyAlignment="1">
      <alignment horizontal="center"/>
    </xf>
    <xf numFmtId="0" fontId="19" fillId="11" borderId="58" xfId="0" applyFont="1" applyFill="1" applyBorder="1" applyAlignment="1">
      <alignment horizontal="center"/>
    </xf>
    <xf numFmtId="0" fontId="0" fillId="11" borderId="33" xfId="0" applyFill="1" applyBorder="1" applyAlignment="1">
      <alignment horizontal="center"/>
    </xf>
    <xf numFmtId="0" fontId="0" fillId="11" borderId="34" xfId="0" applyFill="1" applyBorder="1" applyAlignment="1">
      <alignment horizontal="center"/>
    </xf>
    <xf numFmtId="0" fontId="0" fillId="11" borderId="3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EAD1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11525</xdr:colOff>
      <xdr:row>0</xdr:row>
      <xdr:rowOff>0</xdr:rowOff>
    </xdr:from>
    <xdr:to>
      <xdr:col>12</xdr:col>
      <xdr:colOff>502023</xdr:colOff>
      <xdr:row>5</xdr:row>
      <xdr:rowOff>176892</xdr:rowOff>
    </xdr:to>
    <xdr:pic>
      <xdr:nvPicPr>
        <xdr:cNvPr id="2" name="Picture 1" descr="лого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819" y="0"/>
          <a:ext cx="1745557" cy="101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40821</xdr:colOff>
      <xdr:row>0</xdr:row>
      <xdr:rowOff>13608</xdr:rowOff>
    </xdr:from>
    <xdr:to>
      <xdr:col>3</xdr:col>
      <xdr:colOff>598714</xdr:colOff>
      <xdr:row>6</xdr:row>
      <xdr:rowOff>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13608"/>
          <a:ext cx="2394857" cy="10341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0</xdr:row>
      <xdr:rowOff>12898</xdr:rowOff>
    </xdr:from>
    <xdr:to>
      <xdr:col>3</xdr:col>
      <xdr:colOff>304799</xdr:colOff>
      <xdr:row>5</xdr:row>
      <xdr:rowOff>161925</xdr:rowOff>
    </xdr:to>
    <xdr:pic>
      <xdr:nvPicPr>
        <xdr:cNvPr id="2" name="Picture 1" descr="лого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4" y="212923"/>
          <a:ext cx="1743075" cy="1101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0</xdr:row>
      <xdr:rowOff>12898</xdr:rowOff>
    </xdr:from>
    <xdr:to>
      <xdr:col>3</xdr:col>
      <xdr:colOff>304799</xdr:colOff>
      <xdr:row>5</xdr:row>
      <xdr:rowOff>161925</xdr:rowOff>
    </xdr:to>
    <xdr:pic>
      <xdr:nvPicPr>
        <xdr:cNvPr id="2" name="Picture 1" descr="лого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0524" y="12898"/>
          <a:ext cx="1743075" cy="11015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7"/>
  <sheetViews>
    <sheetView tabSelected="1" zoomScale="70" zoomScaleNormal="70" workbookViewId="0">
      <selection activeCell="P7" sqref="P7"/>
    </sheetView>
  </sheetViews>
  <sheetFormatPr defaultRowHeight="14.4" x14ac:dyDescent="0.3"/>
  <cols>
    <col min="7" max="9" width="9.109375" customWidth="1"/>
    <col min="10" max="10" width="10.6640625" customWidth="1"/>
    <col min="11" max="12" width="9.109375" customWidth="1"/>
    <col min="13" max="13" width="7.44140625" customWidth="1"/>
    <col min="14" max="14" width="9.109375" customWidth="1"/>
  </cols>
  <sheetData>
    <row r="1" spans="1:13" x14ac:dyDescent="0.3">
      <c r="A1" s="49"/>
      <c r="B1" s="50"/>
      <c r="C1" s="50"/>
      <c r="D1" s="50"/>
      <c r="E1" s="59" t="s">
        <v>0</v>
      </c>
      <c r="F1" s="59"/>
      <c r="G1" s="59"/>
      <c r="H1" s="59"/>
      <c r="I1" s="59"/>
      <c r="J1" s="59"/>
      <c r="K1" s="22"/>
      <c r="L1" s="22"/>
      <c r="M1" s="23"/>
    </row>
    <row r="2" spans="1:13" ht="17.399999999999999" customHeight="1" x14ac:dyDescent="0.3">
      <c r="A2" s="51"/>
      <c r="B2" s="52"/>
      <c r="C2" s="52"/>
      <c r="D2" s="52"/>
      <c r="E2" s="60" t="s">
        <v>100</v>
      </c>
      <c r="F2" s="60"/>
      <c r="G2" s="60"/>
      <c r="H2" s="60"/>
      <c r="I2" s="60"/>
      <c r="J2" s="60"/>
      <c r="K2" s="24"/>
      <c r="L2" s="24"/>
      <c r="M2" s="25"/>
    </row>
    <row r="3" spans="1:13" ht="11.4" customHeight="1" x14ac:dyDescent="0.3">
      <c r="A3" s="51"/>
      <c r="B3" s="52"/>
      <c r="C3" s="52"/>
      <c r="D3" s="52"/>
      <c r="E3" s="63" t="s">
        <v>125</v>
      </c>
      <c r="F3" s="63"/>
      <c r="G3" s="63"/>
      <c r="H3" s="63"/>
      <c r="I3" s="63"/>
      <c r="J3" s="63"/>
      <c r="K3" s="24"/>
      <c r="L3" s="24"/>
      <c r="M3" s="25"/>
    </row>
    <row r="4" spans="1:13" ht="8.4" customHeight="1" x14ac:dyDescent="0.3">
      <c r="A4" s="51"/>
      <c r="B4" s="52"/>
      <c r="C4" s="52"/>
      <c r="D4" s="52"/>
      <c r="E4" s="63"/>
      <c r="F4" s="63"/>
      <c r="G4" s="63"/>
      <c r="H4" s="63"/>
      <c r="I4" s="63"/>
      <c r="J4" s="63"/>
      <c r="K4" s="24"/>
      <c r="L4" s="24"/>
      <c r="M4" s="25"/>
    </row>
    <row r="5" spans="1:13" ht="15" customHeight="1" x14ac:dyDescent="0.3">
      <c r="A5" s="51"/>
      <c r="B5" s="52"/>
      <c r="C5" s="52"/>
      <c r="D5" s="52"/>
      <c r="E5" s="61" t="s">
        <v>132</v>
      </c>
      <c r="F5" s="61"/>
      <c r="G5" s="61"/>
      <c r="H5" s="61"/>
      <c r="I5" s="61"/>
      <c r="J5" s="61"/>
      <c r="K5" s="18"/>
      <c r="L5" s="18"/>
      <c r="M5" s="19"/>
    </row>
    <row r="6" spans="1:13" ht="15" customHeight="1" thickBot="1" x14ac:dyDescent="0.35">
      <c r="A6" s="53"/>
      <c r="B6" s="54"/>
      <c r="C6" s="54"/>
      <c r="D6" s="54"/>
      <c r="E6" s="62"/>
      <c r="F6" s="62"/>
      <c r="G6" s="62"/>
      <c r="H6" s="62"/>
      <c r="I6" s="62"/>
      <c r="J6" s="62"/>
      <c r="K6" s="20"/>
      <c r="L6" s="20"/>
      <c r="M6" s="21"/>
    </row>
    <row r="7" spans="1:13" ht="21" customHeight="1" thickBot="1" x14ac:dyDescent="0.35">
      <c r="A7" s="44" t="s">
        <v>2</v>
      </c>
      <c r="B7" s="45"/>
      <c r="C7" s="45"/>
      <c r="D7" s="46"/>
      <c r="E7" s="47"/>
      <c r="F7" s="48"/>
      <c r="G7" s="48"/>
      <c r="H7" s="48"/>
      <c r="I7" s="55" t="s">
        <v>101</v>
      </c>
      <c r="J7" s="56"/>
      <c r="K7" s="57"/>
      <c r="L7" s="57"/>
      <c r="M7" s="58"/>
    </row>
    <row r="8" spans="1:13" x14ac:dyDescent="0.3">
      <c r="A8" s="70" t="s">
        <v>1</v>
      </c>
      <c r="B8" s="71"/>
      <c r="C8" s="71"/>
      <c r="D8" s="71"/>
      <c r="E8" s="71"/>
      <c r="F8" s="71"/>
      <c r="G8" s="71"/>
      <c r="H8" s="71"/>
      <c r="I8" s="72"/>
      <c r="J8" s="72"/>
      <c r="K8" s="72"/>
      <c r="L8" s="72"/>
      <c r="M8" s="73"/>
    </row>
    <row r="9" spans="1:13" ht="15" thickBot="1" x14ac:dyDescent="0.35">
      <c r="A9" s="74" t="s">
        <v>102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</row>
    <row r="10" spans="1:13" x14ac:dyDescent="0.3">
      <c r="A10" s="64" t="s">
        <v>3</v>
      </c>
      <c r="B10" s="65"/>
      <c r="C10" s="65"/>
      <c r="D10" s="66"/>
      <c r="E10" s="67"/>
      <c r="F10" s="68"/>
      <c r="G10" s="68"/>
      <c r="H10" s="68"/>
      <c r="I10" s="68"/>
      <c r="J10" s="68"/>
      <c r="K10" s="68"/>
      <c r="L10" s="68"/>
      <c r="M10" s="69"/>
    </row>
    <row r="11" spans="1:13" x14ac:dyDescent="0.3">
      <c r="A11" s="35" t="s">
        <v>4</v>
      </c>
      <c r="B11" s="36"/>
      <c r="C11" s="36"/>
      <c r="D11" s="37"/>
      <c r="E11" s="41"/>
      <c r="F11" s="42"/>
      <c r="G11" s="42"/>
      <c r="H11" s="42"/>
      <c r="I11" s="42"/>
      <c r="J11" s="42"/>
      <c r="K11" s="42"/>
      <c r="L11" s="42"/>
      <c r="M11" s="43"/>
    </row>
    <row r="12" spans="1:13" x14ac:dyDescent="0.3">
      <c r="A12" s="35" t="s">
        <v>5</v>
      </c>
      <c r="B12" s="36"/>
      <c r="C12" s="36"/>
      <c r="D12" s="37"/>
      <c r="E12" s="41"/>
      <c r="F12" s="42"/>
      <c r="G12" s="42"/>
      <c r="H12" s="42"/>
      <c r="I12" s="42"/>
      <c r="J12" s="42"/>
      <c r="K12" s="42"/>
      <c r="L12" s="42"/>
      <c r="M12" s="43"/>
    </row>
    <row r="13" spans="1:13" x14ac:dyDescent="0.3">
      <c r="A13" s="35" t="s">
        <v>6</v>
      </c>
      <c r="B13" s="36"/>
      <c r="C13" s="36"/>
      <c r="D13" s="37"/>
      <c r="E13" s="41"/>
      <c r="F13" s="42"/>
      <c r="G13" s="42"/>
      <c r="H13" s="42"/>
      <c r="I13" s="42"/>
      <c r="J13" s="42"/>
      <c r="K13" s="42"/>
      <c r="L13" s="42"/>
      <c r="M13" s="43"/>
    </row>
    <row r="14" spans="1:13" x14ac:dyDescent="0.3">
      <c r="A14" s="35" t="s">
        <v>7</v>
      </c>
      <c r="B14" s="36"/>
      <c r="C14" s="36"/>
      <c r="D14" s="37"/>
      <c r="E14" s="38"/>
      <c r="F14" s="39"/>
      <c r="G14" s="39"/>
      <c r="H14" s="39"/>
      <c r="I14" s="39"/>
      <c r="J14" s="39"/>
      <c r="K14" s="39"/>
      <c r="L14" s="39"/>
      <c r="M14" s="40"/>
    </row>
    <row r="15" spans="1:13" x14ac:dyDescent="0.3">
      <c r="A15" s="35" t="s">
        <v>8</v>
      </c>
      <c r="B15" s="36"/>
      <c r="C15" s="36"/>
      <c r="D15" s="37"/>
      <c r="E15" s="38"/>
      <c r="F15" s="39"/>
      <c r="G15" s="39"/>
      <c r="H15" s="39"/>
      <c r="I15" s="39"/>
      <c r="J15" s="39"/>
      <c r="K15" s="39"/>
      <c r="L15" s="39"/>
      <c r="M15" s="40"/>
    </row>
    <row r="16" spans="1:13" x14ac:dyDescent="0.3">
      <c r="A16" s="35" t="s">
        <v>9</v>
      </c>
      <c r="B16" s="36"/>
      <c r="C16" s="36"/>
      <c r="D16" s="37"/>
      <c r="E16" s="38"/>
      <c r="F16" s="39"/>
      <c r="G16" s="39"/>
      <c r="H16" s="39"/>
      <c r="I16" s="39"/>
      <c r="J16" s="39"/>
      <c r="K16" s="39"/>
      <c r="L16" s="39"/>
      <c r="M16" s="40"/>
    </row>
    <row r="17" spans="1:13" x14ac:dyDescent="0.3">
      <c r="A17" s="35" t="s">
        <v>10</v>
      </c>
      <c r="B17" s="36"/>
      <c r="C17" s="36"/>
      <c r="D17" s="37"/>
      <c r="E17" s="38"/>
      <c r="F17" s="39"/>
      <c r="G17" s="39"/>
      <c r="H17" s="39"/>
      <c r="I17" s="39"/>
      <c r="J17" s="39"/>
      <c r="K17" s="39"/>
      <c r="L17" s="39"/>
      <c r="M17" s="40"/>
    </row>
    <row r="18" spans="1:13" x14ac:dyDescent="0.3">
      <c r="A18" s="35" t="s">
        <v>11</v>
      </c>
      <c r="B18" s="36"/>
      <c r="C18" s="36"/>
      <c r="D18" s="37"/>
      <c r="E18" s="38"/>
      <c r="F18" s="39"/>
      <c r="G18" s="39"/>
      <c r="H18" s="39"/>
      <c r="I18" s="39"/>
      <c r="J18" s="39"/>
      <c r="K18" s="39"/>
      <c r="L18" s="39"/>
      <c r="M18" s="40"/>
    </row>
    <row r="19" spans="1:13" x14ac:dyDescent="0.3">
      <c r="A19" s="35" t="s">
        <v>12</v>
      </c>
      <c r="B19" s="36"/>
      <c r="C19" s="36"/>
      <c r="D19" s="37"/>
      <c r="E19" s="41"/>
      <c r="F19" s="42"/>
      <c r="G19" s="42"/>
      <c r="H19" s="42"/>
      <c r="I19" s="42"/>
      <c r="J19" s="42"/>
      <c r="K19" s="42"/>
      <c r="L19" s="42"/>
      <c r="M19" s="43"/>
    </row>
    <row r="20" spans="1:13" x14ac:dyDescent="0.3">
      <c r="A20" s="35" t="s">
        <v>13</v>
      </c>
      <c r="B20" s="36"/>
      <c r="C20" s="36"/>
      <c r="D20" s="37"/>
      <c r="E20" s="41"/>
      <c r="F20" s="42"/>
      <c r="G20" s="42"/>
      <c r="H20" s="42"/>
      <c r="I20" s="42"/>
      <c r="J20" s="42"/>
      <c r="K20" s="42"/>
      <c r="L20" s="42"/>
      <c r="M20" s="43"/>
    </row>
    <row r="21" spans="1:13" ht="25.5" customHeight="1" x14ac:dyDescent="0.3">
      <c r="A21" s="35" t="s">
        <v>14</v>
      </c>
      <c r="B21" s="36"/>
      <c r="C21" s="36"/>
      <c r="D21" s="37"/>
      <c r="E21" s="41"/>
      <c r="F21" s="42"/>
      <c r="G21" s="42"/>
      <c r="H21" s="42"/>
      <c r="I21" s="42"/>
      <c r="J21" s="42"/>
      <c r="K21" s="42"/>
      <c r="L21" s="42"/>
      <c r="M21" s="43"/>
    </row>
    <row r="22" spans="1:13" ht="15" customHeight="1" thickBot="1" x14ac:dyDescent="0.35">
      <c r="A22" s="105" t="s">
        <v>15</v>
      </c>
      <c r="B22" s="106"/>
      <c r="C22" s="106"/>
      <c r="D22" s="107"/>
      <c r="E22" s="108"/>
      <c r="F22" s="109"/>
      <c r="G22" s="109"/>
      <c r="H22" s="109"/>
      <c r="I22" s="109"/>
      <c r="J22" s="109"/>
      <c r="K22" s="109"/>
      <c r="L22" s="109"/>
      <c r="M22" s="110"/>
    </row>
    <row r="23" spans="1:13" ht="19.2" customHeight="1" thickBot="1" x14ac:dyDescent="0.35">
      <c r="A23" s="111" t="s">
        <v>16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3"/>
    </row>
    <row r="24" spans="1:13" ht="15" thickBot="1" x14ac:dyDescent="0.35">
      <c r="A24" s="102" t="s">
        <v>131</v>
      </c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4"/>
    </row>
    <row r="25" spans="1:13" ht="19.2" customHeight="1" thickBot="1" x14ac:dyDescent="0.35">
      <c r="A25" s="77" t="s">
        <v>17</v>
      </c>
      <c r="B25" s="78"/>
      <c r="C25" s="78"/>
      <c r="D25" s="78" t="s">
        <v>18</v>
      </c>
      <c r="E25" s="78"/>
      <c r="F25" s="78"/>
      <c r="G25" s="33" t="s">
        <v>19</v>
      </c>
      <c r="H25" s="78" t="s">
        <v>20</v>
      </c>
      <c r="I25" s="78"/>
      <c r="J25" s="33" t="s">
        <v>21</v>
      </c>
      <c r="K25" s="78" t="s">
        <v>22</v>
      </c>
      <c r="L25" s="78"/>
      <c r="M25" s="89"/>
    </row>
    <row r="26" spans="1:13" ht="27" customHeight="1" thickBot="1" x14ac:dyDescent="0.35">
      <c r="A26" s="99" t="s">
        <v>105</v>
      </c>
      <c r="B26" s="100"/>
      <c r="C26" s="100"/>
      <c r="D26" s="100"/>
      <c r="E26" s="100"/>
      <c r="F26" s="101"/>
      <c r="G26" s="26" t="s">
        <v>29</v>
      </c>
      <c r="H26" s="114">
        <v>12000</v>
      </c>
      <c r="I26" s="114"/>
      <c r="J26" s="27">
        <v>1</v>
      </c>
      <c r="K26" s="115">
        <f>H26*J26</f>
        <v>12000</v>
      </c>
      <c r="L26" s="115"/>
      <c r="M26" s="116"/>
    </row>
    <row r="27" spans="1:13" ht="30.75" customHeight="1" x14ac:dyDescent="0.3">
      <c r="A27" s="90" t="s">
        <v>27</v>
      </c>
      <c r="B27" s="91"/>
      <c r="C27" s="91"/>
      <c r="D27" s="96" t="s">
        <v>23</v>
      </c>
      <c r="E27" s="97"/>
      <c r="F27" s="97"/>
      <c r="G27" s="28" t="s">
        <v>28</v>
      </c>
      <c r="H27" s="98">
        <v>8000</v>
      </c>
      <c r="I27" s="98"/>
      <c r="J27" s="29"/>
      <c r="K27" s="117">
        <f t="shared" ref="K27:K34" si="0">H27*J27</f>
        <v>0</v>
      </c>
      <c r="L27" s="117"/>
      <c r="M27" s="118"/>
    </row>
    <row r="28" spans="1:13" ht="30.75" customHeight="1" x14ac:dyDescent="0.3">
      <c r="A28" s="92"/>
      <c r="B28" s="93"/>
      <c r="C28" s="93"/>
      <c r="D28" s="79" t="s">
        <v>24</v>
      </c>
      <c r="E28" s="80"/>
      <c r="F28" s="80"/>
      <c r="G28" s="16" t="s">
        <v>28</v>
      </c>
      <c r="H28" s="81">
        <v>8400</v>
      </c>
      <c r="I28" s="81"/>
      <c r="J28" s="15"/>
      <c r="K28" s="82">
        <f t="shared" si="0"/>
        <v>0</v>
      </c>
      <c r="L28" s="82"/>
      <c r="M28" s="83"/>
    </row>
    <row r="29" spans="1:13" ht="29.25" customHeight="1" x14ac:dyDescent="0.3">
      <c r="A29" s="92"/>
      <c r="B29" s="93"/>
      <c r="C29" s="93"/>
      <c r="D29" s="79" t="s">
        <v>25</v>
      </c>
      <c r="E29" s="80"/>
      <c r="F29" s="80"/>
      <c r="G29" s="16" t="s">
        <v>28</v>
      </c>
      <c r="H29" s="81">
        <v>8800</v>
      </c>
      <c r="I29" s="81"/>
      <c r="J29" s="15"/>
      <c r="K29" s="82">
        <f t="shared" si="0"/>
        <v>0</v>
      </c>
      <c r="L29" s="82"/>
      <c r="M29" s="83"/>
    </row>
    <row r="30" spans="1:13" ht="34.5" customHeight="1" thickBot="1" x14ac:dyDescent="0.35">
      <c r="A30" s="94"/>
      <c r="B30" s="95"/>
      <c r="C30" s="95"/>
      <c r="D30" s="84" t="s">
        <v>26</v>
      </c>
      <c r="E30" s="85"/>
      <c r="F30" s="85"/>
      <c r="G30" s="30" t="s">
        <v>28</v>
      </c>
      <c r="H30" s="86">
        <v>9200</v>
      </c>
      <c r="I30" s="86"/>
      <c r="J30" s="31"/>
      <c r="K30" s="87">
        <f t="shared" si="0"/>
        <v>0</v>
      </c>
      <c r="L30" s="87"/>
      <c r="M30" s="88"/>
    </row>
    <row r="31" spans="1:13" ht="30" customHeight="1" x14ac:dyDescent="0.3">
      <c r="A31" s="90" t="s">
        <v>35</v>
      </c>
      <c r="B31" s="91"/>
      <c r="C31" s="91"/>
      <c r="D31" s="96" t="s">
        <v>23</v>
      </c>
      <c r="E31" s="97"/>
      <c r="F31" s="97"/>
      <c r="G31" s="28" t="s">
        <v>28</v>
      </c>
      <c r="H31" s="98">
        <v>7400</v>
      </c>
      <c r="I31" s="98"/>
      <c r="J31" s="29"/>
      <c r="K31" s="117">
        <f t="shared" si="0"/>
        <v>0</v>
      </c>
      <c r="L31" s="117"/>
      <c r="M31" s="118"/>
    </row>
    <row r="32" spans="1:13" ht="30.75" customHeight="1" x14ac:dyDescent="0.3">
      <c r="A32" s="92"/>
      <c r="B32" s="93"/>
      <c r="C32" s="93"/>
      <c r="D32" s="79" t="s">
        <v>24</v>
      </c>
      <c r="E32" s="80"/>
      <c r="F32" s="80"/>
      <c r="G32" s="16" t="s">
        <v>28</v>
      </c>
      <c r="H32" s="81">
        <v>7770</v>
      </c>
      <c r="I32" s="81"/>
      <c r="J32" s="15"/>
      <c r="K32" s="82">
        <f t="shared" si="0"/>
        <v>0</v>
      </c>
      <c r="L32" s="82"/>
      <c r="M32" s="83"/>
    </row>
    <row r="33" spans="1:19" ht="31.5" customHeight="1" x14ac:dyDescent="0.3">
      <c r="A33" s="92"/>
      <c r="B33" s="93"/>
      <c r="C33" s="93"/>
      <c r="D33" s="79" t="s">
        <v>25</v>
      </c>
      <c r="E33" s="80"/>
      <c r="F33" s="80"/>
      <c r="G33" s="16" t="s">
        <v>28</v>
      </c>
      <c r="H33" s="81">
        <v>8140</v>
      </c>
      <c r="I33" s="81"/>
      <c r="J33" s="15"/>
      <c r="K33" s="82">
        <f t="shared" si="0"/>
        <v>0</v>
      </c>
      <c r="L33" s="82"/>
      <c r="M33" s="83"/>
    </row>
    <row r="34" spans="1:19" ht="30" customHeight="1" thickBot="1" x14ac:dyDescent="0.35">
      <c r="A34" s="94"/>
      <c r="B34" s="95"/>
      <c r="C34" s="95"/>
      <c r="D34" s="84" t="s">
        <v>26</v>
      </c>
      <c r="E34" s="85"/>
      <c r="F34" s="85"/>
      <c r="G34" s="30" t="s">
        <v>28</v>
      </c>
      <c r="H34" s="86">
        <v>8510</v>
      </c>
      <c r="I34" s="86"/>
      <c r="J34" s="31"/>
      <c r="K34" s="87">
        <f t="shared" si="0"/>
        <v>0</v>
      </c>
      <c r="L34" s="87"/>
      <c r="M34" s="88"/>
    </row>
    <row r="35" spans="1:19" ht="22.2" customHeight="1" thickBot="1" x14ac:dyDescent="0.35">
      <c r="A35" s="139" t="s">
        <v>103</v>
      </c>
      <c r="B35" s="140"/>
      <c r="C35" s="140"/>
      <c r="D35" s="140"/>
      <c r="E35" s="140"/>
      <c r="F35" s="140"/>
      <c r="G35" s="140"/>
      <c r="H35" s="141">
        <v>8000</v>
      </c>
      <c r="I35" s="141"/>
      <c r="J35" s="32"/>
      <c r="K35" s="115">
        <f>H35*J35</f>
        <v>0</v>
      </c>
      <c r="L35" s="115"/>
      <c r="M35" s="116"/>
    </row>
    <row r="36" spans="1:19" ht="24" customHeight="1" thickBot="1" x14ac:dyDescent="0.35">
      <c r="A36" s="139" t="s">
        <v>104</v>
      </c>
      <c r="B36" s="140"/>
      <c r="C36" s="140"/>
      <c r="D36" s="140"/>
      <c r="E36" s="140"/>
      <c r="F36" s="140"/>
      <c r="G36" s="140"/>
      <c r="H36" s="141"/>
      <c r="I36" s="141"/>
      <c r="J36" s="32"/>
      <c r="K36" s="115">
        <f>H36*J36</f>
        <v>0</v>
      </c>
      <c r="L36" s="115"/>
      <c r="M36" s="116"/>
    </row>
    <row r="37" spans="1:19" ht="21" customHeight="1" thickBot="1" x14ac:dyDescent="0.35">
      <c r="A37" s="121" t="s">
        <v>30</v>
      </c>
      <c r="B37" s="122"/>
      <c r="C37" s="122"/>
      <c r="D37" s="122"/>
      <c r="E37" s="122"/>
      <c r="F37" s="122"/>
      <c r="G37" s="122"/>
      <c r="H37" s="122"/>
      <c r="I37" s="122"/>
      <c r="J37" s="123"/>
      <c r="K37" s="124">
        <f>K26+K27+K28+K29+K30+K31+K32+K33+K34+K35+K36</f>
        <v>12000</v>
      </c>
      <c r="L37" s="125"/>
      <c r="M37" s="126"/>
    </row>
    <row r="38" spans="1:19" ht="38.25" customHeight="1" thickBot="1" x14ac:dyDescent="0.35">
      <c r="A38" s="133" t="s">
        <v>37</v>
      </c>
      <c r="B38" s="134"/>
      <c r="C38" s="134"/>
      <c r="D38" s="134"/>
      <c r="E38" s="134"/>
      <c r="F38" s="134"/>
      <c r="G38" s="134"/>
      <c r="H38" s="134"/>
      <c r="I38" s="134"/>
      <c r="J38" s="135"/>
      <c r="K38" s="136">
        <f>'Доп. Оборудование'!K43:M43+'Доп. Услуги'!K28:M28</f>
        <v>0</v>
      </c>
      <c r="L38" s="137"/>
      <c r="M38" s="138"/>
    </row>
    <row r="39" spans="1:19" ht="26.4" customHeight="1" thickBot="1" x14ac:dyDescent="0.35">
      <c r="A39" s="127" t="s">
        <v>31</v>
      </c>
      <c r="B39" s="128"/>
      <c r="C39" s="128"/>
      <c r="D39" s="128"/>
      <c r="E39" s="128"/>
      <c r="F39" s="128"/>
      <c r="G39" s="128"/>
      <c r="H39" s="128"/>
      <c r="I39" s="128"/>
      <c r="J39" s="129"/>
      <c r="K39" s="130">
        <f>K38+K37</f>
        <v>12000</v>
      </c>
      <c r="L39" s="131"/>
      <c r="M39" s="132"/>
    </row>
    <row r="41" spans="1:19" x14ac:dyDescent="0.3">
      <c r="B41" s="142" t="s">
        <v>33</v>
      </c>
      <c r="C41" s="143"/>
      <c r="D41" s="143"/>
      <c r="E41" s="143"/>
      <c r="F41" s="143"/>
      <c r="H41" s="142" t="s">
        <v>32</v>
      </c>
      <c r="I41" s="143"/>
      <c r="J41" s="143"/>
      <c r="K41" s="143"/>
      <c r="L41" s="143"/>
      <c r="M41" s="1"/>
    </row>
    <row r="42" spans="1:19" x14ac:dyDescent="0.3">
      <c r="B42" s="119" t="s">
        <v>127</v>
      </c>
      <c r="C42" s="119"/>
      <c r="D42" s="119"/>
      <c r="E42" s="119"/>
      <c r="F42" s="119"/>
      <c r="H42" s="120" t="s">
        <v>34</v>
      </c>
      <c r="I42" s="120"/>
      <c r="J42" s="120"/>
      <c r="K42" s="120"/>
      <c r="L42" s="120"/>
      <c r="M42" s="2"/>
    </row>
    <row r="43" spans="1:19" x14ac:dyDescent="0.3">
      <c r="B43" s="119"/>
      <c r="C43" s="119"/>
      <c r="D43" s="119"/>
      <c r="E43" s="119"/>
      <c r="F43" s="119"/>
      <c r="H43" s="120"/>
      <c r="I43" s="120"/>
      <c r="J43" s="120"/>
      <c r="K43" s="120"/>
      <c r="L43" s="120"/>
      <c r="M43" s="2"/>
    </row>
    <row r="44" spans="1:19" x14ac:dyDescent="0.3">
      <c r="B44" s="119"/>
      <c r="C44" s="119"/>
      <c r="D44" s="119"/>
      <c r="E44" s="119"/>
      <c r="F44" s="119"/>
      <c r="H44" s="120"/>
      <c r="I44" s="120"/>
      <c r="J44" s="120"/>
      <c r="K44" s="120"/>
      <c r="L44" s="120"/>
      <c r="M44" s="2"/>
    </row>
    <row r="45" spans="1:19" x14ac:dyDescent="0.3">
      <c r="B45" s="119"/>
      <c r="C45" s="119"/>
      <c r="D45" s="119"/>
      <c r="E45" s="119"/>
      <c r="F45" s="119"/>
      <c r="H45" s="120"/>
      <c r="I45" s="120"/>
      <c r="J45" s="120"/>
      <c r="K45" s="120"/>
      <c r="L45" s="120"/>
      <c r="M45" s="2"/>
    </row>
    <row r="47" spans="1:19" ht="15" x14ac:dyDescent="0.25">
      <c r="S47" s="17"/>
    </row>
  </sheetData>
  <mergeCells count="88">
    <mergeCell ref="K36:M36"/>
    <mergeCell ref="A35:G35"/>
    <mergeCell ref="A36:G36"/>
    <mergeCell ref="H36:I36"/>
    <mergeCell ref="B41:F41"/>
    <mergeCell ref="H41:L41"/>
    <mergeCell ref="H35:I35"/>
    <mergeCell ref="K35:M35"/>
    <mergeCell ref="B42:F45"/>
    <mergeCell ref="H42:L45"/>
    <mergeCell ref="A37:J37"/>
    <mergeCell ref="K37:M37"/>
    <mergeCell ref="A39:J39"/>
    <mergeCell ref="K39:M39"/>
    <mergeCell ref="A38:J38"/>
    <mergeCell ref="K38:M38"/>
    <mergeCell ref="A31:C34"/>
    <mergeCell ref="D31:F31"/>
    <mergeCell ref="H31:I31"/>
    <mergeCell ref="K31:M31"/>
    <mergeCell ref="D32:F32"/>
    <mergeCell ref="H32:I32"/>
    <mergeCell ref="K32:M32"/>
    <mergeCell ref="D33:F33"/>
    <mergeCell ref="H33:I33"/>
    <mergeCell ref="K33:M33"/>
    <mergeCell ref="H26:I26"/>
    <mergeCell ref="K26:M26"/>
    <mergeCell ref="K27:M27"/>
    <mergeCell ref="D28:F28"/>
    <mergeCell ref="D34:F34"/>
    <mergeCell ref="H34:I34"/>
    <mergeCell ref="K34:M34"/>
    <mergeCell ref="A17:D17"/>
    <mergeCell ref="E17:M17"/>
    <mergeCell ref="A24:M24"/>
    <mergeCell ref="A18:D18"/>
    <mergeCell ref="E18:M18"/>
    <mergeCell ref="A19:D19"/>
    <mergeCell ref="E19:M19"/>
    <mergeCell ref="A20:D20"/>
    <mergeCell ref="E20:M20"/>
    <mergeCell ref="A21:D21"/>
    <mergeCell ref="E21:M21"/>
    <mergeCell ref="A22:D22"/>
    <mergeCell ref="E22:M22"/>
    <mergeCell ref="A23:M23"/>
    <mergeCell ref="A25:C25"/>
    <mergeCell ref="D29:F29"/>
    <mergeCell ref="H29:I29"/>
    <mergeCell ref="K29:M29"/>
    <mergeCell ref="D30:F30"/>
    <mergeCell ref="H30:I30"/>
    <mergeCell ref="K30:M30"/>
    <mergeCell ref="D25:F25"/>
    <mergeCell ref="H25:I25"/>
    <mergeCell ref="K25:M25"/>
    <mergeCell ref="A27:C30"/>
    <mergeCell ref="D27:F27"/>
    <mergeCell ref="H27:I27"/>
    <mergeCell ref="H28:I28"/>
    <mergeCell ref="K28:M28"/>
    <mergeCell ref="A26:F26"/>
    <mergeCell ref="A11:D11"/>
    <mergeCell ref="E11:M11"/>
    <mergeCell ref="A7:D7"/>
    <mergeCell ref="E7:H7"/>
    <mergeCell ref="A1:D6"/>
    <mergeCell ref="I7:J7"/>
    <mergeCell ref="K7:M7"/>
    <mergeCell ref="E1:J1"/>
    <mergeCell ref="E2:J2"/>
    <mergeCell ref="E5:J6"/>
    <mergeCell ref="E3:J4"/>
    <mergeCell ref="A10:D10"/>
    <mergeCell ref="E10:M10"/>
    <mergeCell ref="A8:M8"/>
    <mergeCell ref="A9:M9"/>
    <mergeCell ref="A15:D15"/>
    <mergeCell ref="E15:M15"/>
    <mergeCell ref="A16:D16"/>
    <mergeCell ref="E16:M16"/>
    <mergeCell ref="A12:D12"/>
    <mergeCell ref="E12:M12"/>
    <mergeCell ref="A13:D13"/>
    <mergeCell ref="E13:M13"/>
    <mergeCell ref="A14:D14"/>
    <mergeCell ref="E14:M14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M53"/>
  <sheetViews>
    <sheetView topLeftCell="A22" zoomScale="70" zoomScaleNormal="70" workbookViewId="0">
      <selection activeCell="B50" sqref="B50:F53"/>
    </sheetView>
  </sheetViews>
  <sheetFormatPr defaultRowHeight="14.4" x14ac:dyDescent="0.3"/>
  <cols>
    <col min="1" max="1" width="9.109375" customWidth="1"/>
    <col min="6" max="6" width="6.33203125" customWidth="1"/>
    <col min="9" max="9" width="1.6640625" customWidth="1"/>
    <col min="10" max="10" width="12.44140625" customWidth="1"/>
  </cols>
  <sheetData>
    <row r="1" spans="1:13" x14ac:dyDescent="0.3">
      <c r="A1" s="49"/>
      <c r="B1" s="50"/>
      <c r="C1" s="50"/>
      <c r="D1" s="50"/>
      <c r="E1" s="197" t="s">
        <v>36</v>
      </c>
      <c r="F1" s="198"/>
      <c r="G1" s="198"/>
      <c r="H1" s="198"/>
      <c r="I1" s="198"/>
      <c r="J1" s="198"/>
      <c r="K1" s="198"/>
      <c r="L1" s="198"/>
      <c r="M1" s="199"/>
    </row>
    <row r="2" spans="1:13" x14ac:dyDescent="0.3">
      <c r="A2" s="51"/>
      <c r="B2" s="52"/>
      <c r="C2" s="52"/>
      <c r="D2" s="52"/>
      <c r="E2" s="200" t="s">
        <v>128</v>
      </c>
      <c r="F2" s="200"/>
      <c r="G2" s="200"/>
      <c r="H2" s="200"/>
      <c r="I2" s="200"/>
      <c r="J2" s="200"/>
      <c r="K2" s="200"/>
      <c r="L2" s="200"/>
      <c r="M2" s="201"/>
    </row>
    <row r="3" spans="1:13" x14ac:dyDescent="0.3">
      <c r="A3" s="51"/>
      <c r="B3" s="52"/>
      <c r="C3" s="52"/>
      <c r="D3" s="52"/>
      <c r="E3" s="200"/>
      <c r="F3" s="200"/>
      <c r="G3" s="200"/>
      <c r="H3" s="200"/>
      <c r="I3" s="200"/>
      <c r="J3" s="200"/>
      <c r="K3" s="200"/>
      <c r="L3" s="200"/>
      <c r="M3" s="201"/>
    </row>
    <row r="4" spans="1:13" x14ac:dyDescent="0.3">
      <c r="A4" s="51"/>
      <c r="B4" s="52"/>
      <c r="C4" s="52"/>
      <c r="D4" s="52"/>
      <c r="E4" s="200"/>
      <c r="F4" s="200"/>
      <c r="G4" s="200"/>
      <c r="H4" s="200"/>
      <c r="I4" s="200"/>
      <c r="J4" s="200"/>
      <c r="K4" s="200"/>
      <c r="L4" s="200"/>
      <c r="M4" s="201"/>
    </row>
    <row r="5" spans="1:13" x14ac:dyDescent="0.3">
      <c r="A5" s="51"/>
      <c r="B5" s="52"/>
      <c r="C5" s="52"/>
      <c r="D5" s="52"/>
      <c r="E5" s="202" t="s">
        <v>126</v>
      </c>
      <c r="F5" s="203"/>
      <c r="G5" s="203"/>
      <c r="H5" s="203"/>
      <c r="I5" s="203"/>
      <c r="J5" s="203"/>
      <c r="K5" s="203"/>
      <c r="L5" s="203"/>
      <c r="M5" s="204"/>
    </row>
    <row r="6" spans="1:13" ht="15" thickBot="1" x14ac:dyDescent="0.35">
      <c r="A6" s="51"/>
      <c r="B6" s="52"/>
      <c r="C6" s="52"/>
      <c r="D6" s="52"/>
      <c r="E6" s="203"/>
      <c r="F6" s="203"/>
      <c r="G6" s="203"/>
      <c r="H6" s="203"/>
      <c r="I6" s="203"/>
      <c r="J6" s="203"/>
      <c r="K6" s="203"/>
      <c r="L6" s="203"/>
      <c r="M6" s="204"/>
    </row>
    <row r="7" spans="1:13" ht="15" thickBot="1" x14ac:dyDescent="0.35">
      <c r="A7" s="205" t="s">
        <v>58</v>
      </c>
      <c r="B7" s="206"/>
      <c r="C7" s="206"/>
      <c r="D7" s="206"/>
      <c r="E7" s="206"/>
      <c r="F7" s="206"/>
      <c r="G7" s="206" t="s">
        <v>59</v>
      </c>
      <c r="H7" s="206"/>
      <c r="I7" s="206"/>
      <c r="J7" s="3" t="s">
        <v>60</v>
      </c>
      <c r="K7" s="206" t="s">
        <v>22</v>
      </c>
      <c r="L7" s="206"/>
      <c r="M7" s="207"/>
    </row>
    <row r="8" spans="1:13" ht="15" thickBot="1" x14ac:dyDescent="0.35">
      <c r="A8" s="179" t="s">
        <v>61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</row>
    <row r="9" spans="1:13" x14ac:dyDescent="0.3">
      <c r="A9" s="191" t="s">
        <v>38</v>
      </c>
      <c r="B9" s="192"/>
      <c r="C9" s="192"/>
      <c r="D9" s="192"/>
      <c r="E9" s="192"/>
      <c r="F9" s="193"/>
      <c r="G9" s="182">
        <v>500</v>
      </c>
      <c r="H9" s="183"/>
      <c r="I9" s="184"/>
      <c r="J9" s="4"/>
      <c r="K9" s="176">
        <f>G9*J9</f>
        <v>0</v>
      </c>
      <c r="L9" s="177"/>
      <c r="M9" s="178"/>
    </row>
    <row r="10" spans="1:13" x14ac:dyDescent="0.3">
      <c r="A10" s="155" t="s">
        <v>39</v>
      </c>
      <c r="B10" s="156"/>
      <c r="C10" s="156"/>
      <c r="D10" s="156"/>
      <c r="E10" s="156"/>
      <c r="F10" s="157"/>
      <c r="G10" s="164">
        <v>1000</v>
      </c>
      <c r="H10" s="165"/>
      <c r="I10" s="166"/>
      <c r="J10" s="5"/>
      <c r="K10" s="149">
        <f t="shared" ref="K10:K28" si="0">G10*J10</f>
        <v>0</v>
      </c>
      <c r="L10" s="150"/>
      <c r="M10" s="151"/>
    </row>
    <row r="11" spans="1:13" x14ac:dyDescent="0.3">
      <c r="A11" s="155" t="s">
        <v>40</v>
      </c>
      <c r="B11" s="156"/>
      <c r="C11" s="156"/>
      <c r="D11" s="156"/>
      <c r="E11" s="156"/>
      <c r="F11" s="157"/>
      <c r="G11" s="164">
        <v>1500</v>
      </c>
      <c r="H11" s="165"/>
      <c r="I11" s="166"/>
      <c r="J11" s="5"/>
      <c r="K11" s="149">
        <f t="shared" si="0"/>
        <v>0</v>
      </c>
      <c r="L11" s="150"/>
      <c r="M11" s="151"/>
    </row>
    <row r="12" spans="1:13" x14ac:dyDescent="0.3">
      <c r="A12" s="155" t="s">
        <v>41</v>
      </c>
      <c r="B12" s="156"/>
      <c r="C12" s="156"/>
      <c r="D12" s="156"/>
      <c r="E12" s="156"/>
      <c r="F12" s="157"/>
      <c r="G12" s="164">
        <v>2500</v>
      </c>
      <c r="H12" s="165"/>
      <c r="I12" s="166"/>
      <c r="J12" s="5"/>
      <c r="K12" s="149">
        <f t="shared" si="0"/>
        <v>0</v>
      </c>
      <c r="L12" s="150"/>
      <c r="M12" s="151"/>
    </row>
    <row r="13" spans="1:13" x14ac:dyDescent="0.3">
      <c r="A13" s="155" t="s">
        <v>51</v>
      </c>
      <c r="B13" s="156"/>
      <c r="C13" s="156"/>
      <c r="D13" s="156"/>
      <c r="E13" s="156"/>
      <c r="F13" s="157"/>
      <c r="G13" s="164">
        <v>1800</v>
      </c>
      <c r="H13" s="165"/>
      <c r="I13" s="166"/>
      <c r="J13" s="6"/>
      <c r="K13" s="149">
        <f t="shared" si="0"/>
        <v>0</v>
      </c>
      <c r="L13" s="150"/>
      <c r="M13" s="151"/>
    </row>
    <row r="14" spans="1:13" x14ac:dyDescent="0.3">
      <c r="A14" s="155" t="s">
        <v>50</v>
      </c>
      <c r="B14" s="156"/>
      <c r="C14" s="156"/>
      <c r="D14" s="156"/>
      <c r="E14" s="156"/>
      <c r="F14" s="157"/>
      <c r="G14" s="164">
        <v>2200</v>
      </c>
      <c r="H14" s="165"/>
      <c r="I14" s="166"/>
      <c r="J14" s="6"/>
      <c r="K14" s="149">
        <f t="shared" si="0"/>
        <v>0</v>
      </c>
      <c r="L14" s="150"/>
      <c r="M14" s="151"/>
    </row>
    <row r="15" spans="1:13" x14ac:dyDescent="0.3">
      <c r="A15" s="155" t="s">
        <v>53</v>
      </c>
      <c r="B15" s="156"/>
      <c r="C15" s="156"/>
      <c r="D15" s="156"/>
      <c r="E15" s="156"/>
      <c r="F15" s="157"/>
      <c r="G15" s="164">
        <v>1500</v>
      </c>
      <c r="H15" s="165"/>
      <c r="I15" s="166"/>
      <c r="J15" s="6"/>
      <c r="K15" s="149">
        <f t="shared" si="0"/>
        <v>0</v>
      </c>
      <c r="L15" s="150"/>
      <c r="M15" s="151"/>
    </row>
    <row r="16" spans="1:13" x14ac:dyDescent="0.3">
      <c r="A16" s="155" t="s">
        <v>52</v>
      </c>
      <c r="B16" s="156"/>
      <c r="C16" s="156"/>
      <c r="D16" s="156"/>
      <c r="E16" s="156"/>
      <c r="F16" s="157"/>
      <c r="G16" s="164">
        <v>1800</v>
      </c>
      <c r="H16" s="165"/>
      <c r="I16" s="166"/>
      <c r="J16" s="6"/>
      <c r="K16" s="149">
        <f t="shared" si="0"/>
        <v>0</v>
      </c>
      <c r="L16" s="150"/>
      <c r="M16" s="151"/>
    </row>
    <row r="17" spans="1:13" x14ac:dyDescent="0.3">
      <c r="A17" s="155" t="s">
        <v>55</v>
      </c>
      <c r="B17" s="156"/>
      <c r="C17" s="156"/>
      <c r="D17" s="156"/>
      <c r="E17" s="156"/>
      <c r="F17" s="157"/>
      <c r="G17" s="164">
        <v>2000</v>
      </c>
      <c r="H17" s="165"/>
      <c r="I17" s="166"/>
      <c r="J17" s="6"/>
      <c r="K17" s="149">
        <f t="shared" si="0"/>
        <v>0</v>
      </c>
      <c r="L17" s="150"/>
      <c r="M17" s="151"/>
    </row>
    <row r="18" spans="1:13" x14ac:dyDescent="0.3">
      <c r="A18" s="155" t="s">
        <v>54</v>
      </c>
      <c r="B18" s="156"/>
      <c r="C18" s="156"/>
      <c r="D18" s="156"/>
      <c r="E18" s="156"/>
      <c r="F18" s="157"/>
      <c r="G18" s="164">
        <v>2900</v>
      </c>
      <c r="H18" s="165"/>
      <c r="I18" s="166"/>
      <c r="J18" s="6"/>
      <c r="K18" s="149">
        <f t="shared" si="0"/>
        <v>0</v>
      </c>
      <c r="L18" s="150"/>
      <c r="M18" s="151"/>
    </row>
    <row r="19" spans="1:13" x14ac:dyDescent="0.3">
      <c r="A19" s="155" t="s">
        <v>42</v>
      </c>
      <c r="B19" s="156"/>
      <c r="C19" s="156"/>
      <c r="D19" s="156"/>
      <c r="E19" s="156"/>
      <c r="F19" s="157"/>
      <c r="G19" s="164">
        <v>2900</v>
      </c>
      <c r="H19" s="165"/>
      <c r="I19" s="166"/>
      <c r="J19" s="5"/>
      <c r="K19" s="149">
        <f t="shared" si="0"/>
        <v>0</v>
      </c>
      <c r="L19" s="150"/>
      <c r="M19" s="151"/>
    </row>
    <row r="20" spans="1:13" x14ac:dyDescent="0.3">
      <c r="A20" s="155" t="s">
        <v>43</v>
      </c>
      <c r="B20" s="156"/>
      <c r="C20" s="156"/>
      <c r="D20" s="156"/>
      <c r="E20" s="156"/>
      <c r="F20" s="157"/>
      <c r="G20" s="164">
        <v>3500</v>
      </c>
      <c r="H20" s="165"/>
      <c r="I20" s="166"/>
      <c r="J20" s="5"/>
      <c r="K20" s="149">
        <f t="shared" si="0"/>
        <v>0</v>
      </c>
      <c r="L20" s="150"/>
      <c r="M20" s="151"/>
    </row>
    <row r="21" spans="1:13" x14ac:dyDescent="0.3">
      <c r="A21" s="155" t="s">
        <v>44</v>
      </c>
      <c r="B21" s="156"/>
      <c r="C21" s="156"/>
      <c r="D21" s="156"/>
      <c r="E21" s="156"/>
      <c r="F21" s="157"/>
      <c r="G21" s="164">
        <v>2900</v>
      </c>
      <c r="H21" s="165"/>
      <c r="I21" s="166"/>
      <c r="J21" s="5"/>
      <c r="K21" s="149">
        <f t="shared" si="0"/>
        <v>0</v>
      </c>
      <c r="L21" s="150"/>
      <c r="M21" s="151"/>
    </row>
    <row r="22" spans="1:13" x14ac:dyDescent="0.3">
      <c r="A22" s="155" t="s">
        <v>45</v>
      </c>
      <c r="B22" s="156"/>
      <c r="C22" s="156"/>
      <c r="D22" s="156"/>
      <c r="E22" s="156"/>
      <c r="F22" s="157"/>
      <c r="G22" s="164">
        <v>2500</v>
      </c>
      <c r="H22" s="165"/>
      <c r="I22" s="166"/>
      <c r="J22" s="5"/>
      <c r="K22" s="149">
        <f t="shared" si="0"/>
        <v>0</v>
      </c>
      <c r="L22" s="150"/>
      <c r="M22" s="151"/>
    </row>
    <row r="23" spans="1:13" x14ac:dyDescent="0.3">
      <c r="A23" s="155" t="s">
        <v>46</v>
      </c>
      <c r="B23" s="156"/>
      <c r="C23" s="156"/>
      <c r="D23" s="156"/>
      <c r="E23" s="156"/>
      <c r="F23" s="157"/>
      <c r="G23" s="164">
        <v>2300</v>
      </c>
      <c r="H23" s="165"/>
      <c r="I23" s="166"/>
      <c r="J23" s="5"/>
      <c r="K23" s="149">
        <f t="shared" si="0"/>
        <v>0</v>
      </c>
      <c r="L23" s="150"/>
      <c r="M23" s="151"/>
    </row>
    <row r="24" spans="1:13" x14ac:dyDescent="0.3">
      <c r="A24" s="155" t="s">
        <v>47</v>
      </c>
      <c r="B24" s="156"/>
      <c r="C24" s="156"/>
      <c r="D24" s="156"/>
      <c r="E24" s="156"/>
      <c r="F24" s="157"/>
      <c r="G24" s="164">
        <v>3500</v>
      </c>
      <c r="H24" s="165"/>
      <c r="I24" s="166"/>
      <c r="J24" s="5"/>
      <c r="K24" s="149">
        <f t="shared" si="0"/>
        <v>0</v>
      </c>
      <c r="L24" s="150"/>
      <c r="M24" s="151"/>
    </row>
    <row r="25" spans="1:13" x14ac:dyDescent="0.3">
      <c r="A25" s="155" t="s">
        <v>48</v>
      </c>
      <c r="B25" s="156"/>
      <c r="C25" s="156"/>
      <c r="D25" s="156"/>
      <c r="E25" s="156"/>
      <c r="F25" s="157"/>
      <c r="G25" s="164">
        <v>4200</v>
      </c>
      <c r="H25" s="165"/>
      <c r="I25" s="166"/>
      <c r="J25" s="5"/>
      <c r="K25" s="149">
        <f t="shared" si="0"/>
        <v>0</v>
      </c>
      <c r="L25" s="150"/>
      <c r="M25" s="151"/>
    </row>
    <row r="26" spans="1:13" x14ac:dyDescent="0.3">
      <c r="A26" s="155" t="s">
        <v>49</v>
      </c>
      <c r="B26" s="156"/>
      <c r="C26" s="156"/>
      <c r="D26" s="156"/>
      <c r="E26" s="156"/>
      <c r="F26" s="157"/>
      <c r="G26" s="164">
        <v>3000</v>
      </c>
      <c r="H26" s="165"/>
      <c r="I26" s="166"/>
      <c r="J26" s="5"/>
      <c r="K26" s="149">
        <f t="shared" si="0"/>
        <v>0</v>
      </c>
      <c r="L26" s="150"/>
      <c r="M26" s="151"/>
    </row>
    <row r="27" spans="1:13" x14ac:dyDescent="0.3">
      <c r="A27" s="155" t="s">
        <v>56</v>
      </c>
      <c r="B27" s="156"/>
      <c r="C27" s="156"/>
      <c r="D27" s="156"/>
      <c r="E27" s="156"/>
      <c r="F27" s="157"/>
      <c r="G27" s="164">
        <v>400</v>
      </c>
      <c r="H27" s="165"/>
      <c r="I27" s="166"/>
      <c r="J27" s="6"/>
      <c r="K27" s="149">
        <f t="shared" si="0"/>
        <v>0</v>
      </c>
      <c r="L27" s="150"/>
      <c r="M27" s="151"/>
    </row>
    <row r="28" spans="1:13" ht="15" thickBot="1" x14ac:dyDescent="0.35">
      <c r="A28" s="155" t="s">
        <v>57</v>
      </c>
      <c r="B28" s="156"/>
      <c r="C28" s="156"/>
      <c r="D28" s="156"/>
      <c r="E28" s="156"/>
      <c r="F28" s="157"/>
      <c r="G28" s="164">
        <v>700</v>
      </c>
      <c r="H28" s="165"/>
      <c r="I28" s="166"/>
      <c r="J28" s="6"/>
      <c r="K28" s="149">
        <f t="shared" si="0"/>
        <v>0</v>
      </c>
      <c r="L28" s="150"/>
      <c r="M28" s="151"/>
    </row>
    <row r="29" spans="1:13" ht="15" thickBot="1" x14ac:dyDescent="0.35">
      <c r="A29" s="179" t="s">
        <v>62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1"/>
    </row>
    <row r="30" spans="1:13" x14ac:dyDescent="0.3">
      <c r="A30" s="167" t="s">
        <v>63</v>
      </c>
      <c r="B30" s="168"/>
      <c r="C30" s="168"/>
      <c r="D30" s="168"/>
      <c r="E30" s="168"/>
      <c r="F30" s="169"/>
      <c r="G30" s="182">
        <v>500</v>
      </c>
      <c r="H30" s="183"/>
      <c r="I30" s="184"/>
      <c r="J30" s="7"/>
      <c r="K30" s="176">
        <f t="shared" ref="K30" si="1">G30*J30</f>
        <v>0</v>
      </c>
      <c r="L30" s="177"/>
      <c r="M30" s="178"/>
    </row>
    <row r="31" spans="1:13" x14ac:dyDescent="0.3">
      <c r="A31" s="194" t="s">
        <v>67</v>
      </c>
      <c r="B31" s="195"/>
      <c r="C31" s="195"/>
      <c r="D31" s="195"/>
      <c r="E31" s="195"/>
      <c r="F31" s="196"/>
      <c r="G31" s="164">
        <v>1900</v>
      </c>
      <c r="H31" s="165"/>
      <c r="I31" s="166"/>
      <c r="J31" s="8"/>
      <c r="K31" s="149">
        <f t="shared" ref="K31:K42" si="2">G31*J31</f>
        <v>0</v>
      </c>
      <c r="L31" s="150"/>
      <c r="M31" s="151"/>
    </row>
    <row r="32" spans="1:13" x14ac:dyDescent="0.3">
      <c r="A32" s="194" t="s">
        <v>64</v>
      </c>
      <c r="B32" s="195"/>
      <c r="C32" s="195"/>
      <c r="D32" s="195"/>
      <c r="E32" s="195"/>
      <c r="F32" s="196"/>
      <c r="G32" s="164">
        <v>1500</v>
      </c>
      <c r="H32" s="165"/>
      <c r="I32" s="166"/>
      <c r="J32" s="8"/>
      <c r="K32" s="149">
        <f t="shared" si="2"/>
        <v>0</v>
      </c>
      <c r="L32" s="150"/>
      <c r="M32" s="151"/>
    </row>
    <row r="33" spans="1:13" ht="24.75" customHeight="1" x14ac:dyDescent="0.3">
      <c r="A33" s="194" t="s">
        <v>65</v>
      </c>
      <c r="B33" s="195"/>
      <c r="C33" s="195"/>
      <c r="D33" s="195"/>
      <c r="E33" s="195"/>
      <c r="F33" s="196"/>
      <c r="G33" s="164">
        <v>2000</v>
      </c>
      <c r="H33" s="165"/>
      <c r="I33" s="166"/>
      <c r="J33" s="8"/>
      <c r="K33" s="149">
        <f t="shared" si="2"/>
        <v>0</v>
      </c>
      <c r="L33" s="150"/>
      <c r="M33" s="151"/>
    </row>
    <row r="34" spans="1:13" ht="24" customHeight="1" x14ac:dyDescent="0.3">
      <c r="A34" s="194" t="s">
        <v>66</v>
      </c>
      <c r="B34" s="195"/>
      <c r="C34" s="195"/>
      <c r="D34" s="195"/>
      <c r="E34" s="195"/>
      <c r="F34" s="196"/>
      <c r="G34" s="164">
        <v>1000</v>
      </c>
      <c r="H34" s="165"/>
      <c r="I34" s="166"/>
      <c r="J34" s="9"/>
      <c r="K34" s="149">
        <f t="shared" si="2"/>
        <v>0</v>
      </c>
      <c r="L34" s="150"/>
      <c r="M34" s="151"/>
    </row>
    <row r="35" spans="1:13" ht="15" thickBot="1" x14ac:dyDescent="0.35">
      <c r="A35" s="170" t="s">
        <v>68</v>
      </c>
      <c r="B35" s="171"/>
      <c r="C35" s="171"/>
      <c r="D35" s="171"/>
      <c r="E35" s="171"/>
      <c r="F35" s="172"/>
      <c r="G35" s="185">
        <v>2500</v>
      </c>
      <c r="H35" s="186"/>
      <c r="I35" s="187"/>
      <c r="J35" s="10"/>
      <c r="K35" s="173">
        <f t="shared" si="2"/>
        <v>0</v>
      </c>
      <c r="L35" s="174"/>
      <c r="M35" s="175"/>
    </row>
    <row r="36" spans="1:13" ht="15" thickBot="1" x14ac:dyDescent="0.35">
      <c r="A36" s="188" t="s">
        <v>69</v>
      </c>
      <c r="B36" s="189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90"/>
    </row>
    <row r="37" spans="1:13" x14ac:dyDescent="0.3">
      <c r="A37" s="191" t="s">
        <v>70</v>
      </c>
      <c r="B37" s="192"/>
      <c r="C37" s="192"/>
      <c r="D37" s="192"/>
      <c r="E37" s="192"/>
      <c r="F37" s="193"/>
      <c r="G37" s="182">
        <v>600</v>
      </c>
      <c r="H37" s="183"/>
      <c r="I37" s="184"/>
      <c r="J37" s="7"/>
      <c r="K37" s="176">
        <f t="shared" si="2"/>
        <v>0</v>
      </c>
      <c r="L37" s="177"/>
      <c r="M37" s="178"/>
    </row>
    <row r="38" spans="1:13" x14ac:dyDescent="0.3">
      <c r="A38" s="155" t="s">
        <v>71</v>
      </c>
      <c r="B38" s="156"/>
      <c r="C38" s="156"/>
      <c r="D38" s="156"/>
      <c r="E38" s="156"/>
      <c r="F38" s="157"/>
      <c r="G38" s="164">
        <v>1500</v>
      </c>
      <c r="H38" s="165"/>
      <c r="I38" s="166"/>
      <c r="J38" s="9"/>
      <c r="K38" s="149">
        <f t="shared" si="2"/>
        <v>0</v>
      </c>
      <c r="L38" s="150"/>
      <c r="M38" s="151"/>
    </row>
    <row r="39" spans="1:13" x14ac:dyDescent="0.3">
      <c r="A39" s="155" t="s">
        <v>72</v>
      </c>
      <c r="B39" s="156"/>
      <c r="C39" s="156"/>
      <c r="D39" s="156"/>
      <c r="E39" s="156"/>
      <c r="F39" s="157"/>
      <c r="G39" s="164">
        <v>1600</v>
      </c>
      <c r="H39" s="165"/>
      <c r="I39" s="166"/>
      <c r="J39" s="9"/>
      <c r="K39" s="149">
        <f t="shared" si="2"/>
        <v>0</v>
      </c>
      <c r="L39" s="150"/>
      <c r="M39" s="151"/>
    </row>
    <row r="40" spans="1:13" x14ac:dyDescent="0.3">
      <c r="A40" s="155" t="s">
        <v>73</v>
      </c>
      <c r="B40" s="156"/>
      <c r="C40" s="156"/>
      <c r="D40" s="156"/>
      <c r="E40" s="156"/>
      <c r="F40" s="157"/>
      <c r="G40" s="164">
        <v>1500</v>
      </c>
      <c r="H40" s="165"/>
      <c r="I40" s="166"/>
      <c r="J40" s="8"/>
      <c r="K40" s="149">
        <f t="shared" si="2"/>
        <v>0</v>
      </c>
      <c r="L40" s="150"/>
      <c r="M40" s="151"/>
    </row>
    <row r="41" spans="1:13" x14ac:dyDescent="0.3">
      <c r="A41" s="155" t="s">
        <v>74</v>
      </c>
      <c r="B41" s="156"/>
      <c r="C41" s="156"/>
      <c r="D41" s="156"/>
      <c r="E41" s="156"/>
      <c r="F41" s="157"/>
      <c r="G41" s="164">
        <v>500</v>
      </c>
      <c r="H41" s="165"/>
      <c r="I41" s="166"/>
      <c r="J41" s="8"/>
      <c r="K41" s="149">
        <f t="shared" si="2"/>
        <v>0</v>
      </c>
      <c r="L41" s="150"/>
      <c r="M41" s="151"/>
    </row>
    <row r="42" spans="1:13" ht="15" thickBot="1" x14ac:dyDescent="0.35">
      <c r="A42" s="158" t="s">
        <v>75</v>
      </c>
      <c r="B42" s="159"/>
      <c r="C42" s="159"/>
      <c r="D42" s="159"/>
      <c r="E42" s="159"/>
      <c r="F42" s="160"/>
      <c r="G42" s="185">
        <v>800</v>
      </c>
      <c r="H42" s="186"/>
      <c r="I42" s="187"/>
      <c r="J42" s="11"/>
      <c r="K42" s="152">
        <f t="shared" si="2"/>
        <v>0</v>
      </c>
      <c r="L42" s="153"/>
      <c r="M42" s="154"/>
    </row>
    <row r="43" spans="1:13" ht="16.2" thickBot="1" x14ac:dyDescent="0.35">
      <c r="A43" s="161" t="s">
        <v>76</v>
      </c>
      <c r="B43" s="162"/>
      <c r="C43" s="162"/>
      <c r="D43" s="162"/>
      <c r="E43" s="162"/>
      <c r="F43" s="162"/>
      <c r="G43" s="162"/>
      <c r="H43" s="162"/>
      <c r="I43" s="162"/>
      <c r="J43" s="163"/>
      <c r="K43" s="146">
        <f>SUM(K9:M42)</f>
        <v>0</v>
      </c>
      <c r="L43" s="147"/>
      <c r="M43" s="148"/>
    </row>
    <row r="44" spans="1:13" ht="12" customHeight="1" x14ac:dyDescent="0.3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</row>
    <row r="45" spans="1:13" hidden="1" x14ac:dyDescent="0.3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1:13" ht="21" customHeight="1" x14ac:dyDescent="0.3">
      <c r="A46" s="144" t="s">
        <v>129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</row>
    <row r="47" spans="1:13" ht="30" customHeight="1" x14ac:dyDescent="0.25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</row>
    <row r="48" spans="1:13" ht="15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</row>
    <row r="49" spans="2:12" x14ac:dyDescent="0.3">
      <c r="B49" s="142" t="s">
        <v>33</v>
      </c>
      <c r="C49" s="143"/>
      <c r="D49" s="143"/>
      <c r="E49" s="143"/>
      <c r="F49" s="143"/>
      <c r="H49" s="142" t="s">
        <v>32</v>
      </c>
      <c r="I49" s="143"/>
      <c r="J49" s="143"/>
      <c r="K49" s="143"/>
      <c r="L49" s="143"/>
    </row>
    <row r="50" spans="2:12" x14ac:dyDescent="0.3">
      <c r="B50" s="119" t="s">
        <v>127</v>
      </c>
      <c r="C50" s="119"/>
      <c r="D50" s="119"/>
      <c r="E50" s="119"/>
      <c r="F50" s="119"/>
      <c r="H50" s="120" t="s">
        <v>34</v>
      </c>
      <c r="I50" s="120"/>
      <c r="J50" s="120"/>
      <c r="K50" s="120"/>
      <c r="L50" s="120"/>
    </row>
    <row r="51" spans="2:12" x14ac:dyDescent="0.3">
      <c r="B51" s="119"/>
      <c r="C51" s="119"/>
      <c r="D51" s="119"/>
      <c r="E51" s="119"/>
      <c r="F51" s="119"/>
      <c r="H51" s="120"/>
      <c r="I51" s="120"/>
      <c r="J51" s="120"/>
      <c r="K51" s="120"/>
      <c r="L51" s="120"/>
    </row>
    <row r="52" spans="2:12" x14ac:dyDescent="0.3">
      <c r="B52" s="119"/>
      <c r="C52" s="119"/>
      <c r="D52" s="119"/>
      <c r="E52" s="119"/>
      <c r="F52" s="119"/>
      <c r="H52" s="120"/>
      <c r="I52" s="120"/>
      <c r="J52" s="120"/>
      <c r="K52" s="120"/>
      <c r="L52" s="120"/>
    </row>
    <row r="53" spans="2:12" x14ac:dyDescent="0.3">
      <c r="B53" s="119"/>
      <c r="C53" s="119"/>
      <c r="D53" s="119"/>
      <c r="E53" s="119"/>
      <c r="F53" s="119"/>
      <c r="H53" s="120"/>
      <c r="I53" s="120"/>
      <c r="J53" s="120"/>
      <c r="K53" s="120"/>
      <c r="L53" s="120"/>
    </row>
  </sheetData>
  <mergeCells count="116">
    <mergeCell ref="G13:I13"/>
    <mergeCell ref="G15:I15"/>
    <mergeCell ref="A16:F16"/>
    <mergeCell ref="G25:I25"/>
    <mergeCell ref="G26:I26"/>
    <mergeCell ref="G27:I27"/>
    <mergeCell ref="A17:F17"/>
    <mergeCell ref="A1:D6"/>
    <mergeCell ref="E1:M1"/>
    <mergeCell ref="E2:M4"/>
    <mergeCell ref="E5:M6"/>
    <mergeCell ref="K9:M9"/>
    <mergeCell ref="G9:I9"/>
    <mergeCell ref="A9:F9"/>
    <mergeCell ref="A7:F7"/>
    <mergeCell ref="G7:I7"/>
    <mergeCell ref="K7:M7"/>
    <mergeCell ref="A8:M8"/>
    <mergeCell ref="K16:M16"/>
    <mergeCell ref="A11:F11"/>
    <mergeCell ref="A12:F12"/>
    <mergeCell ref="A13:F13"/>
    <mergeCell ref="A15:F15"/>
    <mergeCell ref="A14:F14"/>
    <mergeCell ref="G10:I10"/>
    <mergeCell ref="G11:I11"/>
    <mergeCell ref="G12:I12"/>
    <mergeCell ref="G42:I42"/>
    <mergeCell ref="G35:I35"/>
    <mergeCell ref="G37:I37"/>
    <mergeCell ref="A36:M36"/>
    <mergeCell ref="K37:M37"/>
    <mergeCell ref="A18:F18"/>
    <mergeCell ref="A24:F24"/>
    <mergeCell ref="A10:F10"/>
    <mergeCell ref="A19:F19"/>
    <mergeCell ref="A20:F20"/>
    <mergeCell ref="A21:F21"/>
    <mergeCell ref="A22:F22"/>
    <mergeCell ref="A23:F23"/>
    <mergeCell ref="A37:F37"/>
    <mergeCell ref="A32:F32"/>
    <mergeCell ref="A33:F33"/>
    <mergeCell ref="A34:F34"/>
    <mergeCell ref="G32:I32"/>
    <mergeCell ref="G33:I33"/>
    <mergeCell ref="G34:I34"/>
    <mergeCell ref="A31:F31"/>
    <mergeCell ref="A25:F25"/>
    <mergeCell ref="A26:F26"/>
    <mergeCell ref="A27:F27"/>
    <mergeCell ref="G14:I14"/>
    <mergeCell ref="G16:I16"/>
    <mergeCell ref="G18:I18"/>
    <mergeCell ref="K14:M14"/>
    <mergeCell ref="K24:M24"/>
    <mergeCell ref="G19:I19"/>
    <mergeCell ref="G20:I20"/>
    <mergeCell ref="G21:I21"/>
    <mergeCell ref="G22:I22"/>
    <mergeCell ref="G23:I23"/>
    <mergeCell ref="G24:I24"/>
    <mergeCell ref="K18:M18"/>
    <mergeCell ref="K19:M19"/>
    <mergeCell ref="K20:M20"/>
    <mergeCell ref="K21:M21"/>
    <mergeCell ref="K22:M22"/>
    <mergeCell ref="K23:M23"/>
    <mergeCell ref="G17:I17"/>
    <mergeCell ref="K25:M25"/>
    <mergeCell ref="K26:M26"/>
    <mergeCell ref="K27:M27"/>
    <mergeCell ref="K10:M10"/>
    <mergeCell ref="K11:M11"/>
    <mergeCell ref="K12:M12"/>
    <mergeCell ref="K13:M13"/>
    <mergeCell ref="K15:M15"/>
    <mergeCell ref="K17:M17"/>
    <mergeCell ref="K32:M32"/>
    <mergeCell ref="K33:M33"/>
    <mergeCell ref="K34:M34"/>
    <mergeCell ref="A28:F28"/>
    <mergeCell ref="G28:I28"/>
    <mergeCell ref="K28:M28"/>
    <mergeCell ref="A30:F30"/>
    <mergeCell ref="A35:F35"/>
    <mergeCell ref="K35:M35"/>
    <mergeCell ref="K30:M30"/>
    <mergeCell ref="K31:M31"/>
    <mergeCell ref="A29:M29"/>
    <mergeCell ref="G30:I30"/>
    <mergeCell ref="G31:I31"/>
    <mergeCell ref="H50:L53"/>
    <mergeCell ref="A46:M46"/>
    <mergeCell ref="A47:M47"/>
    <mergeCell ref="B49:F49"/>
    <mergeCell ref="H49:L49"/>
    <mergeCell ref="A48:M48"/>
    <mergeCell ref="A44:M45"/>
    <mergeCell ref="K43:M43"/>
    <mergeCell ref="K38:M38"/>
    <mergeCell ref="K39:M39"/>
    <mergeCell ref="K40:M40"/>
    <mergeCell ref="K41:M41"/>
    <mergeCell ref="K42:M42"/>
    <mergeCell ref="B50:F53"/>
    <mergeCell ref="A38:F38"/>
    <mergeCell ref="A39:F39"/>
    <mergeCell ref="A40:F40"/>
    <mergeCell ref="A41:F41"/>
    <mergeCell ref="A42:F42"/>
    <mergeCell ref="A43:J43"/>
    <mergeCell ref="G38:I38"/>
    <mergeCell ref="G39:I39"/>
    <mergeCell ref="G40:I40"/>
    <mergeCell ref="G41:I41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M38"/>
  <sheetViews>
    <sheetView zoomScale="70" zoomScaleNormal="70" workbookViewId="0">
      <selection activeCell="A33" sqref="A33:M33"/>
    </sheetView>
  </sheetViews>
  <sheetFormatPr defaultRowHeight="14.4" x14ac:dyDescent="0.3"/>
  <cols>
    <col min="1" max="1" width="9.109375" customWidth="1"/>
    <col min="6" max="6" width="9.5546875" customWidth="1"/>
    <col min="9" max="9" width="1.6640625" customWidth="1"/>
    <col min="10" max="10" width="12.44140625" customWidth="1"/>
    <col min="13" max="13" width="4.33203125" customWidth="1"/>
  </cols>
  <sheetData>
    <row r="1" spans="1:13" x14ac:dyDescent="0.3">
      <c r="A1" s="49"/>
      <c r="B1" s="50"/>
      <c r="C1" s="50"/>
      <c r="D1" s="50"/>
      <c r="E1" s="241" t="s">
        <v>77</v>
      </c>
      <c r="F1" s="242"/>
      <c r="G1" s="242"/>
      <c r="H1" s="242"/>
      <c r="I1" s="242"/>
      <c r="J1" s="242"/>
      <c r="K1" s="242"/>
      <c r="L1" s="242"/>
      <c r="M1" s="243"/>
    </row>
    <row r="2" spans="1:13" x14ac:dyDescent="0.3">
      <c r="A2" s="51"/>
      <c r="B2" s="52"/>
      <c r="C2" s="52"/>
      <c r="D2" s="52"/>
      <c r="E2" s="244" t="s">
        <v>128</v>
      </c>
      <c r="F2" s="244"/>
      <c r="G2" s="244"/>
      <c r="H2" s="244"/>
      <c r="I2" s="244"/>
      <c r="J2" s="244"/>
      <c r="K2" s="244"/>
      <c r="L2" s="244"/>
      <c r="M2" s="245"/>
    </row>
    <row r="3" spans="1:13" x14ac:dyDescent="0.3">
      <c r="A3" s="51"/>
      <c r="B3" s="52"/>
      <c r="C3" s="52"/>
      <c r="D3" s="52"/>
      <c r="E3" s="244"/>
      <c r="F3" s="244"/>
      <c r="G3" s="244"/>
      <c r="H3" s="244"/>
      <c r="I3" s="244"/>
      <c r="J3" s="244"/>
      <c r="K3" s="244"/>
      <c r="L3" s="244"/>
      <c r="M3" s="245"/>
    </row>
    <row r="4" spans="1:13" x14ac:dyDescent="0.3">
      <c r="A4" s="51"/>
      <c r="B4" s="52"/>
      <c r="C4" s="52"/>
      <c r="D4" s="52"/>
      <c r="E4" s="244"/>
      <c r="F4" s="244"/>
      <c r="G4" s="244"/>
      <c r="H4" s="244"/>
      <c r="I4" s="244"/>
      <c r="J4" s="244"/>
      <c r="K4" s="244"/>
      <c r="L4" s="244"/>
      <c r="M4" s="245"/>
    </row>
    <row r="5" spans="1:13" x14ac:dyDescent="0.3">
      <c r="A5" s="51"/>
      <c r="B5" s="52"/>
      <c r="C5" s="52"/>
      <c r="D5" s="52"/>
      <c r="E5" s="246" t="s">
        <v>126</v>
      </c>
      <c r="F5" s="247"/>
      <c r="G5" s="247"/>
      <c r="H5" s="247"/>
      <c r="I5" s="247"/>
      <c r="J5" s="247"/>
      <c r="K5" s="247"/>
      <c r="L5" s="247"/>
      <c r="M5" s="248"/>
    </row>
    <row r="6" spans="1:13" ht="15" thickBot="1" x14ac:dyDescent="0.35">
      <c r="A6" s="51"/>
      <c r="B6" s="52"/>
      <c r="C6" s="52"/>
      <c r="D6" s="52"/>
      <c r="E6" s="247"/>
      <c r="F6" s="247"/>
      <c r="G6" s="247"/>
      <c r="H6" s="247"/>
      <c r="I6" s="247"/>
      <c r="J6" s="247"/>
      <c r="K6" s="247"/>
      <c r="L6" s="247"/>
      <c r="M6" s="248"/>
    </row>
    <row r="7" spans="1:13" ht="15" thickBot="1" x14ac:dyDescent="0.35">
      <c r="A7" s="249" t="s">
        <v>78</v>
      </c>
      <c r="B7" s="250"/>
      <c r="C7" s="250"/>
      <c r="D7" s="250"/>
      <c r="E7" s="250"/>
      <c r="F7" s="250"/>
      <c r="G7" s="250" t="s">
        <v>59</v>
      </c>
      <c r="H7" s="250"/>
      <c r="I7" s="250"/>
      <c r="J7" s="34" t="s">
        <v>60</v>
      </c>
      <c r="K7" s="250" t="s">
        <v>22</v>
      </c>
      <c r="L7" s="250"/>
      <c r="M7" s="251"/>
    </row>
    <row r="8" spans="1:13" ht="15" thickBot="1" x14ac:dyDescent="0.35">
      <c r="A8" s="238" t="s">
        <v>80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40"/>
    </row>
    <row r="9" spans="1:13" x14ac:dyDescent="0.3">
      <c r="A9" s="191" t="s">
        <v>81</v>
      </c>
      <c r="B9" s="192"/>
      <c r="C9" s="192"/>
      <c r="D9" s="192"/>
      <c r="E9" s="192"/>
      <c r="F9" s="193"/>
      <c r="G9" s="182">
        <v>2000</v>
      </c>
      <c r="H9" s="183"/>
      <c r="I9" s="184"/>
      <c r="J9" s="4"/>
      <c r="K9" s="176">
        <f>G9*J9</f>
        <v>0</v>
      </c>
      <c r="L9" s="177"/>
      <c r="M9" s="178"/>
    </row>
    <row r="10" spans="1:13" x14ac:dyDescent="0.3">
      <c r="A10" s="155" t="s">
        <v>82</v>
      </c>
      <c r="B10" s="156"/>
      <c r="C10" s="156"/>
      <c r="D10" s="156"/>
      <c r="E10" s="156"/>
      <c r="F10" s="157"/>
      <c r="G10" s="164">
        <v>2500</v>
      </c>
      <c r="H10" s="165"/>
      <c r="I10" s="166"/>
      <c r="J10" s="5"/>
      <c r="K10" s="149">
        <f t="shared" ref="K10:K27" si="0">G10*J10</f>
        <v>0</v>
      </c>
      <c r="L10" s="150"/>
      <c r="M10" s="151"/>
    </row>
    <row r="11" spans="1:13" x14ac:dyDescent="0.3">
      <c r="A11" s="155" t="s">
        <v>83</v>
      </c>
      <c r="B11" s="156"/>
      <c r="C11" s="156"/>
      <c r="D11" s="156"/>
      <c r="E11" s="156"/>
      <c r="F11" s="157"/>
      <c r="G11" s="164">
        <v>3500</v>
      </c>
      <c r="H11" s="165"/>
      <c r="I11" s="166"/>
      <c r="J11" s="5"/>
      <c r="K11" s="149">
        <f t="shared" si="0"/>
        <v>0</v>
      </c>
      <c r="L11" s="150"/>
      <c r="M11" s="151"/>
    </row>
    <row r="12" spans="1:13" x14ac:dyDescent="0.3">
      <c r="A12" s="155" t="s">
        <v>84</v>
      </c>
      <c r="B12" s="156"/>
      <c r="C12" s="156"/>
      <c r="D12" s="156"/>
      <c r="E12" s="156"/>
      <c r="F12" s="157"/>
      <c r="G12" s="164">
        <v>4000</v>
      </c>
      <c r="H12" s="165"/>
      <c r="I12" s="166"/>
      <c r="J12" s="5"/>
      <c r="K12" s="149">
        <f t="shared" si="0"/>
        <v>0</v>
      </c>
      <c r="L12" s="150"/>
      <c r="M12" s="151"/>
    </row>
    <row r="13" spans="1:13" x14ac:dyDescent="0.3">
      <c r="A13" s="155" t="s">
        <v>85</v>
      </c>
      <c r="B13" s="156"/>
      <c r="C13" s="156"/>
      <c r="D13" s="156"/>
      <c r="E13" s="156"/>
      <c r="F13" s="157"/>
      <c r="G13" s="164">
        <v>4700</v>
      </c>
      <c r="H13" s="165"/>
      <c r="I13" s="166"/>
      <c r="J13" s="6"/>
      <c r="K13" s="149">
        <f t="shared" si="0"/>
        <v>0</v>
      </c>
      <c r="L13" s="150"/>
      <c r="M13" s="151"/>
    </row>
    <row r="14" spans="1:13" x14ac:dyDescent="0.3">
      <c r="A14" s="155" t="s">
        <v>86</v>
      </c>
      <c r="B14" s="156"/>
      <c r="C14" s="156"/>
      <c r="D14" s="156"/>
      <c r="E14" s="156"/>
      <c r="F14" s="157"/>
      <c r="G14" s="164">
        <v>6000</v>
      </c>
      <c r="H14" s="165"/>
      <c r="I14" s="166"/>
      <c r="J14" s="6"/>
      <c r="K14" s="149">
        <f t="shared" si="0"/>
        <v>0</v>
      </c>
      <c r="L14" s="150"/>
      <c r="M14" s="151"/>
    </row>
    <row r="15" spans="1:13" x14ac:dyDescent="0.3">
      <c r="A15" s="155" t="s">
        <v>87</v>
      </c>
      <c r="B15" s="156"/>
      <c r="C15" s="156"/>
      <c r="D15" s="156"/>
      <c r="E15" s="156"/>
      <c r="F15" s="157"/>
      <c r="G15" s="164">
        <v>8000</v>
      </c>
      <c r="H15" s="165"/>
      <c r="I15" s="166"/>
      <c r="J15" s="6"/>
      <c r="K15" s="149">
        <f t="shared" si="0"/>
        <v>0</v>
      </c>
      <c r="L15" s="150"/>
      <c r="M15" s="151"/>
    </row>
    <row r="16" spans="1:13" x14ac:dyDescent="0.3">
      <c r="A16" s="155" t="s">
        <v>88</v>
      </c>
      <c r="B16" s="156"/>
      <c r="C16" s="156"/>
      <c r="D16" s="156"/>
      <c r="E16" s="156"/>
      <c r="F16" s="157"/>
      <c r="G16" s="164">
        <v>11000</v>
      </c>
      <c r="H16" s="165"/>
      <c r="I16" s="166"/>
      <c r="J16" s="6"/>
      <c r="K16" s="149">
        <f t="shared" si="0"/>
        <v>0</v>
      </c>
      <c r="L16" s="150"/>
      <c r="M16" s="151"/>
    </row>
    <row r="17" spans="1:13" ht="15" thickBot="1" x14ac:dyDescent="0.35">
      <c r="A17" s="158" t="s">
        <v>89</v>
      </c>
      <c r="B17" s="159"/>
      <c r="C17" s="159"/>
      <c r="D17" s="159"/>
      <c r="E17" s="159"/>
      <c r="F17" s="160"/>
      <c r="G17" s="185">
        <v>14000</v>
      </c>
      <c r="H17" s="186"/>
      <c r="I17" s="187"/>
      <c r="J17" s="12"/>
      <c r="K17" s="173">
        <f t="shared" si="0"/>
        <v>0</v>
      </c>
      <c r="L17" s="174"/>
      <c r="M17" s="175"/>
    </row>
    <row r="18" spans="1:13" ht="15" thickBot="1" x14ac:dyDescent="0.35">
      <c r="A18" s="208" t="s">
        <v>90</v>
      </c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10"/>
    </row>
    <row r="19" spans="1:13" ht="15" thickBot="1" x14ac:dyDescent="0.35">
      <c r="A19" s="229" t="s">
        <v>91</v>
      </c>
      <c r="B19" s="230"/>
      <c r="C19" s="230"/>
      <c r="D19" s="230"/>
      <c r="E19" s="230"/>
      <c r="F19" s="231"/>
      <c r="G19" s="232">
        <v>1500</v>
      </c>
      <c r="H19" s="233"/>
      <c r="I19" s="234"/>
      <c r="J19" s="13"/>
      <c r="K19" s="235">
        <f t="shared" si="0"/>
        <v>0</v>
      </c>
      <c r="L19" s="236"/>
      <c r="M19" s="237"/>
    </row>
    <row r="20" spans="1:13" ht="15" thickBot="1" x14ac:dyDescent="0.35">
      <c r="A20" s="208" t="s">
        <v>93</v>
      </c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10"/>
    </row>
    <row r="21" spans="1:13" x14ac:dyDescent="0.3">
      <c r="A21" s="220" t="s">
        <v>92</v>
      </c>
      <c r="B21" s="221"/>
      <c r="C21" s="221"/>
      <c r="D21" s="221"/>
      <c r="E21" s="221"/>
      <c r="F21" s="222"/>
      <c r="G21" s="223">
        <v>1600</v>
      </c>
      <c r="H21" s="224"/>
      <c r="I21" s="225"/>
      <c r="J21" s="14"/>
      <c r="K21" s="226">
        <f t="shared" si="0"/>
        <v>0</v>
      </c>
      <c r="L21" s="227"/>
      <c r="M21" s="228"/>
    </row>
    <row r="22" spans="1:13" x14ac:dyDescent="0.3">
      <c r="A22" s="155" t="s">
        <v>94</v>
      </c>
      <c r="B22" s="156"/>
      <c r="C22" s="156"/>
      <c r="D22" s="156"/>
      <c r="E22" s="156"/>
      <c r="F22" s="157"/>
      <c r="G22" s="164">
        <v>9000</v>
      </c>
      <c r="H22" s="165"/>
      <c r="I22" s="166"/>
      <c r="J22" s="5"/>
      <c r="K22" s="149">
        <f t="shared" si="0"/>
        <v>0</v>
      </c>
      <c r="L22" s="150"/>
      <c r="M22" s="151"/>
    </row>
    <row r="23" spans="1:13" x14ac:dyDescent="0.3">
      <c r="A23" s="211" t="s">
        <v>96</v>
      </c>
      <c r="B23" s="212"/>
      <c r="C23" s="212"/>
      <c r="D23" s="212"/>
      <c r="E23" s="212"/>
      <c r="F23" s="213"/>
      <c r="G23" s="214">
        <v>12000</v>
      </c>
      <c r="H23" s="215"/>
      <c r="I23" s="216"/>
      <c r="J23" s="5"/>
      <c r="K23" s="149">
        <f t="shared" ref="K23" si="1">G23*J23</f>
        <v>0</v>
      </c>
      <c r="L23" s="150"/>
      <c r="M23" s="151"/>
    </row>
    <row r="24" spans="1:13" ht="15" thickBot="1" x14ac:dyDescent="0.35">
      <c r="A24" s="155" t="s">
        <v>95</v>
      </c>
      <c r="B24" s="156"/>
      <c r="C24" s="156"/>
      <c r="D24" s="156"/>
      <c r="E24" s="156"/>
      <c r="F24" s="157"/>
      <c r="G24" s="164">
        <v>12500</v>
      </c>
      <c r="H24" s="165"/>
      <c r="I24" s="166"/>
      <c r="J24" s="5"/>
      <c r="K24" s="149">
        <f t="shared" si="0"/>
        <v>0</v>
      </c>
      <c r="L24" s="150"/>
      <c r="M24" s="151"/>
    </row>
    <row r="25" spans="1:13" ht="15" thickBot="1" x14ac:dyDescent="0.35">
      <c r="A25" s="208" t="s">
        <v>97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10"/>
    </row>
    <row r="26" spans="1:13" x14ac:dyDescent="0.3">
      <c r="A26" s="155" t="s">
        <v>99</v>
      </c>
      <c r="B26" s="156"/>
      <c r="C26" s="156"/>
      <c r="D26" s="156"/>
      <c r="E26" s="156"/>
      <c r="F26" s="157"/>
      <c r="G26" s="164">
        <v>500</v>
      </c>
      <c r="H26" s="165"/>
      <c r="I26" s="166"/>
      <c r="J26" s="5"/>
      <c r="K26" s="149">
        <f t="shared" ref="K26" si="2">G26*J26</f>
        <v>0</v>
      </c>
      <c r="L26" s="150"/>
      <c r="M26" s="151"/>
    </row>
    <row r="27" spans="1:13" ht="30" customHeight="1" thickBot="1" x14ac:dyDescent="0.35">
      <c r="A27" s="217" t="s">
        <v>98</v>
      </c>
      <c r="B27" s="218"/>
      <c r="C27" s="218"/>
      <c r="D27" s="218"/>
      <c r="E27" s="218"/>
      <c r="F27" s="219"/>
      <c r="G27" s="164">
        <v>4650</v>
      </c>
      <c r="H27" s="165"/>
      <c r="I27" s="166"/>
      <c r="J27" s="6"/>
      <c r="K27" s="149">
        <f t="shared" si="0"/>
        <v>0</v>
      </c>
      <c r="L27" s="150"/>
      <c r="M27" s="151"/>
    </row>
    <row r="28" spans="1:13" ht="21.6" customHeight="1" thickBot="1" x14ac:dyDescent="0.35">
      <c r="A28" s="161" t="s">
        <v>79</v>
      </c>
      <c r="B28" s="162"/>
      <c r="C28" s="162"/>
      <c r="D28" s="162"/>
      <c r="E28" s="162"/>
      <c r="F28" s="162"/>
      <c r="G28" s="162"/>
      <c r="H28" s="162"/>
      <c r="I28" s="162"/>
      <c r="J28" s="163"/>
      <c r="K28" s="146">
        <f>SUM(K9:M27)</f>
        <v>0</v>
      </c>
      <c r="L28" s="147"/>
      <c r="M28" s="148"/>
    </row>
    <row r="29" spans="1:13" x14ac:dyDescent="0.3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7.95" customHeight="1" x14ac:dyDescent="0.3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</row>
    <row r="31" spans="1:13" x14ac:dyDescent="0.3">
      <c r="A31" s="144" t="s">
        <v>130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</row>
    <row r="32" spans="1:13" ht="30" customHeight="1" x14ac:dyDescent="0.25">
      <c r="A32" s="145"/>
      <c r="B32" s="145"/>
      <c r="C32" s="145"/>
      <c r="D32" s="145"/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22.5" customHeight="1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1:13" x14ac:dyDescent="0.3">
      <c r="B34" s="142" t="s">
        <v>33</v>
      </c>
      <c r="C34" s="143"/>
      <c r="D34" s="143"/>
      <c r="E34" s="143"/>
      <c r="F34" s="143"/>
      <c r="H34" s="142" t="s">
        <v>32</v>
      </c>
      <c r="I34" s="143"/>
      <c r="J34" s="143"/>
      <c r="K34" s="143"/>
      <c r="L34" s="143"/>
    </row>
    <row r="35" spans="1:13" x14ac:dyDescent="0.3">
      <c r="B35" s="119" t="s">
        <v>127</v>
      </c>
      <c r="C35" s="119"/>
      <c r="D35" s="119"/>
      <c r="E35" s="119"/>
      <c r="F35" s="119"/>
      <c r="H35" s="120" t="s">
        <v>34</v>
      </c>
      <c r="I35" s="120"/>
      <c r="J35" s="120"/>
      <c r="K35" s="120"/>
      <c r="L35" s="120"/>
    </row>
    <row r="36" spans="1:13" x14ac:dyDescent="0.3">
      <c r="B36" s="119"/>
      <c r="C36" s="119"/>
      <c r="D36" s="119"/>
      <c r="E36" s="119"/>
      <c r="F36" s="119"/>
      <c r="H36" s="120"/>
      <c r="I36" s="120"/>
      <c r="J36" s="120"/>
      <c r="K36" s="120"/>
      <c r="L36" s="120"/>
    </row>
    <row r="37" spans="1:13" x14ac:dyDescent="0.3">
      <c r="B37" s="119"/>
      <c r="C37" s="119"/>
      <c r="D37" s="119"/>
      <c r="E37" s="119"/>
      <c r="F37" s="119"/>
      <c r="H37" s="120"/>
      <c r="I37" s="120"/>
      <c r="J37" s="120"/>
      <c r="K37" s="120"/>
      <c r="L37" s="120"/>
    </row>
    <row r="38" spans="1:13" x14ac:dyDescent="0.3">
      <c r="B38" s="119"/>
      <c r="C38" s="119"/>
      <c r="D38" s="119"/>
      <c r="E38" s="119"/>
      <c r="F38" s="119"/>
      <c r="H38" s="120"/>
      <c r="I38" s="120"/>
      <c r="J38" s="120"/>
      <c r="K38" s="120"/>
      <c r="L38" s="120"/>
    </row>
  </sheetData>
  <mergeCells count="69">
    <mergeCell ref="A1:D6"/>
    <mergeCell ref="E1:M1"/>
    <mergeCell ref="E2:M4"/>
    <mergeCell ref="E5:M6"/>
    <mergeCell ref="A7:F7"/>
    <mergeCell ref="G7:I7"/>
    <mergeCell ref="K7:M7"/>
    <mergeCell ref="A8:M8"/>
    <mergeCell ref="A9:F9"/>
    <mergeCell ref="G9:I9"/>
    <mergeCell ref="K9:M9"/>
    <mergeCell ref="A10:F10"/>
    <mergeCell ref="G10:I10"/>
    <mergeCell ref="K10:M10"/>
    <mergeCell ref="A11:F11"/>
    <mergeCell ref="G11:I11"/>
    <mergeCell ref="K11:M11"/>
    <mergeCell ref="A12:F12"/>
    <mergeCell ref="G12:I12"/>
    <mergeCell ref="K12:M12"/>
    <mergeCell ref="A13:F13"/>
    <mergeCell ref="G13:I13"/>
    <mergeCell ref="K13:M13"/>
    <mergeCell ref="A14:F14"/>
    <mergeCell ref="G14:I14"/>
    <mergeCell ref="K14:M14"/>
    <mergeCell ref="A15:F15"/>
    <mergeCell ref="G15:I15"/>
    <mergeCell ref="K15:M15"/>
    <mergeCell ref="A16:F16"/>
    <mergeCell ref="G16:I16"/>
    <mergeCell ref="K16:M16"/>
    <mergeCell ref="A19:F19"/>
    <mergeCell ref="G19:I19"/>
    <mergeCell ref="K19:M19"/>
    <mergeCell ref="A17:F17"/>
    <mergeCell ref="G17:I17"/>
    <mergeCell ref="K17:M17"/>
    <mergeCell ref="A24:F24"/>
    <mergeCell ref="G24:I24"/>
    <mergeCell ref="K24:M24"/>
    <mergeCell ref="A21:F21"/>
    <mergeCell ref="G21:I21"/>
    <mergeCell ref="K21:M21"/>
    <mergeCell ref="A22:F22"/>
    <mergeCell ref="G22:I22"/>
    <mergeCell ref="K22:M22"/>
    <mergeCell ref="B35:F38"/>
    <mergeCell ref="H35:L38"/>
    <mergeCell ref="A18:M18"/>
    <mergeCell ref="A20:M20"/>
    <mergeCell ref="A23:F23"/>
    <mergeCell ref="G23:I23"/>
    <mergeCell ref="K23:M23"/>
    <mergeCell ref="A25:M25"/>
    <mergeCell ref="A28:J28"/>
    <mergeCell ref="K28:M28"/>
    <mergeCell ref="A29:M30"/>
    <mergeCell ref="A31:M31"/>
    <mergeCell ref="A32:M32"/>
    <mergeCell ref="A33:M33"/>
    <mergeCell ref="A27:F27"/>
    <mergeCell ref="G27:I27"/>
    <mergeCell ref="A26:F26"/>
    <mergeCell ref="G26:I26"/>
    <mergeCell ref="K26:M26"/>
    <mergeCell ref="B34:F34"/>
    <mergeCell ref="H34:L34"/>
    <mergeCell ref="K27:M27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zoomScale="80" zoomScaleNormal="80" workbookViewId="0">
      <selection activeCell="G25" sqref="G25"/>
    </sheetView>
  </sheetViews>
  <sheetFormatPr defaultRowHeight="14.4" x14ac:dyDescent="0.3"/>
  <cols>
    <col min="1" max="1" width="4.6640625" customWidth="1"/>
    <col min="2" max="2" width="4.88671875" customWidth="1"/>
    <col min="3" max="3" width="5.109375" customWidth="1"/>
    <col min="4" max="4" width="4.88671875" customWidth="1"/>
    <col min="5" max="5" width="5" customWidth="1"/>
    <col min="6" max="6" width="5.109375" customWidth="1"/>
    <col min="7" max="7" width="10.33203125" customWidth="1"/>
    <col min="8" max="8" width="5" customWidth="1"/>
    <col min="9" max="9" width="6.109375" customWidth="1"/>
    <col min="10" max="10" width="6" customWidth="1"/>
    <col min="11" max="11" width="6.33203125" customWidth="1"/>
    <col min="12" max="13" width="6" customWidth="1"/>
    <col min="14" max="14" width="5.6640625" customWidth="1"/>
    <col min="15" max="15" width="5.88671875" customWidth="1"/>
    <col min="16" max="16" width="5.6640625" customWidth="1"/>
    <col min="17" max="17" width="5.44140625" customWidth="1"/>
    <col min="18" max="18" width="0.109375" customWidth="1"/>
    <col min="19" max="20" width="2.6640625" customWidth="1"/>
  </cols>
  <sheetData>
    <row r="1" spans="1:20" ht="47.4" customHeight="1" thickBot="1" x14ac:dyDescent="0.35">
      <c r="A1" s="294" t="s">
        <v>123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2"/>
    </row>
    <row r="2" spans="1:20" ht="15" thickBot="1" x14ac:dyDescent="0.35">
      <c r="A2" s="295"/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</row>
    <row r="3" spans="1:20" ht="24.6" customHeight="1" thickBot="1" x14ac:dyDescent="0.35">
      <c r="A3" s="308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10"/>
    </row>
    <row r="4" spans="1:20" ht="15" thickBot="1" x14ac:dyDescent="0.35">
      <c r="A4" s="295"/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</row>
    <row r="5" spans="1:20" ht="15" thickBot="1" x14ac:dyDescent="0.35">
      <c r="A5" s="260" t="s">
        <v>124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2"/>
    </row>
    <row r="6" spans="1:20" ht="30" customHeight="1" thickBot="1" x14ac:dyDescent="0.35">
      <c r="A6" s="296" t="s">
        <v>106</v>
      </c>
      <c r="B6" s="264"/>
      <c r="C6" s="264"/>
      <c r="D6" s="264"/>
      <c r="E6" s="264"/>
      <c r="F6" s="264"/>
      <c r="G6" s="265"/>
      <c r="H6" s="297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9"/>
    </row>
    <row r="7" spans="1:20" ht="18" customHeight="1" thickBot="1" x14ac:dyDescent="0.35">
      <c r="A7" s="263" t="s">
        <v>107</v>
      </c>
      <c r="B7" s="264"/>
      <c r="C7" s="264"/>
      <c r="D7" s="264"/>
      <c r="E7" s="264"/>
      <c r="F7" s="264"/>
      <c r="G7" s="265"/>
      <c r="H7" s="300"/>
      <c r="I7" s="301"/>
      <c r="J7" s="301"/>
      <c r="K7" s="301"/>
      <c r="L7" s="301"/>
      <c r="M7" s="301"/>
      <c r="N7" s="301"/>
      <c r="O7" s="301"/>
      <c r="P7" s="301"/>
      <c r="Q7" s="301"/>
      <c r="R7" s="301"/>
      <c r="S7" s="301"/>
      <c r="T7" s="302"/>
    </row>
    <row r="8" spans="1:20" ht="19.95" customHeight="1" thickBot="1" x14ac:dyDescent="0.35">
      <c r="A8" s="263" t="s">
        <v>108</v>
      </c>
      <c r="B8" s="264"/>
      <c r="C8" s="264"/>
      <c r="D8" s="264"/>
      <c r="E8" s="264"/>
      <c r="F8" s="264"/>
      <c r="G8" s="265"/>
      <c r="H8" s="300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2"/>
    </row>
    <row r="9" spans="1:20" ht="19.95" customHeight="1" thickBot="1" x14ac:dyDescent="0.35">
      <c r="A9" s="306" t="s">
        <v>109</v>
      </c>
      <c r="B9" s="306"/>
      <c r="C9" s="306"/>
      <c r="D9" s="306"/>
      <c r="E9" s="306"/>
      <c r="F9" s="306"/>
      <c r="G9" s="307"/>
      <c r="H9" s="300"/>
      <c r="I9" s="301"/>
      <c r="J9" s="301"/>
      <c r="K9" s="301"/>
      <c r="L9" s="301"/>
      <c r="M9" s="301"/>
      <c r="N9" s="301"/>
      <c r="O9" s="301"/>
      <c r="P9" s="301"/>
      <c r="Q9" s="301"/>
      <c r="R9" s="301"/>
      <c r="S9" s="301"/>
      <c r="T9" s="302"/>
    </row>
    <row r="10" spans="1:20" ht="18" customHeight="1" thickBot="1" x14ac:dyDescent="0.35">
      <c r="A10" s="263" t="s">
        <v>110</v>
      </c>
      <c r="B10" s="264"/>
      <c r="C10" s="264"/>
      <c r="D10" s="264"/>
      <c r="E10" s="264"/>
      <c r="F10" s="264"/>
      <c r="G10" s="265"/>
      <c r="H10" s="303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5"/>
    </row>
    <row r="11" spans="1:20" ht="23.4" customHeight="1" thickBot="1" x14ac:dyDescent="0.35">
      <c r="A11" s="254" t="s">
        <v>111</v>
      </c>
      <c r="B11" s="255"/>
      <c r="C11" s="255"/>
      <c r="D11" s="255"/>
      <c r="E11" s="255"/>
      <c r="F11" s="255"/>
      <c r="G11" s="256"/>
      <c r="H11" s="257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  <c r="T11" s="259"/>
    </row>
    <row r="12" spans="1:20" ht="15" thickBot="1" x14ac:dyDescent="0.35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</row>
    <row r="13" spans="1:20" ht="15" thickBot="1" x14ac:dyDescent="0.35">
      <c r="A13" s="260" t="s">
        <v>112</v>
      </c>
      <c r="B13" s="261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2"/>
    </row>
    <row r="14" spans="1:20" ht="15.6" customHeight="1" thickBot="1" x14ac:dyDescent="0.35">
      <c r="A14" s="263" t="s">
        <v>113</v>
      </c>
      <c r="B14" s="264"/>
      <c r="C14" s="264"/>
      <c r="D14" s="264"/>
      <c r="E14" s="264"/>
      <c r="F14" s="264"/>
      <c r="G14" s="265"/>
      <c r="H14" s="266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8"/>
    </row>
    <row r="15" spans="1:20" ht="15" thickBot="1" x14ac:dyDescent="0.35">
      <c r="A15" s="263" t="s">
        <v>114</v>
      </c>
      <c r="B15" s="264"/>
      <c r="C15" s="264"/>
      <c r="D15" s="264"/>
      <c r="E15" s="264"/>
      <c r="F15" s="264"/>
      <c r="G15" s="265"/>
      <c r="H15" s="266"/>
      <c r="I15" s="267"/>
      <c r="J15" s="267"/>
      <c r="K15" s="267"/>
      <c r="L15" s="267"/>
      <c r="M15" s="267"/>
      <c r="N15" s="267"/>
      <c r="O15" s="267"/>
      <c r="P15" s="267"/>
      <c r="Q15" s="267"/>
      <c r="R15" s="267"/>
      <c r="S15" s="267"/>
      <c r="T15" s="268"/>
    </row>
    <row r="16" spans="1:20" x14ac:dyDescent="0.3">
      <c r="A16" s="275" t="s">
        <v>115</v>
      </c>
      <c r="B16" s="276"/>
      <c r="C16" s="276"/>
      <c r="D16" s="276"/>
      <c r="E16" s="276"/>
      <c r="F16" s="276"/>
      <c r="G16" s="277"/>
      <c r="H16" s="284" t="s">
        <v>116</v>
      </c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6"/>
      <c r="T16" s="287"/>
    </row>
    <row r="17" spans="1:20" x14ac:dyDescent="0.3">
      <c r="A17" s="278"/>
      <c r="B17" s="279"/>
      <c r="C17" s="279"/>
      <c r="D17" s="279"/>
      <c r="E17" s="279"/>
      <c r="F17" s="279"/>
      <c r="G17" s="280"/>
      <c r="H17" s="288" t="s">
        <v>117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90"/>
      <c r="T17" s="291"/>
    </row>
    <row r="18" spans="1:20" x14ac:dyDescent="0.3">
      <c r="A18" s="278"/>
      <c r="B18" s="279"/>
      <c r="C18" s="279"/>
      <c r="D18" s="279"/>
      <c r="E18" s="279"/>
      <c r="F18" s="279"/>
      <c r="G18" s="280"/>
      <c r="H18" s="288" t="s">
        <v>118</v>
      </c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90"/>
      <c r="T18" s="291"/>
    </row>
    <row r="19" spans="1:20" x14ac:dyDescent="0.3">
      <c r="A19" s="278"/>
      <c r="B19" s="279"/>
      <c r="C19" s="279"/>
      <c r="D19" s="279"/>
      <c r="E19" s="279"/>
      <c r="F19" s="279"/>
      <c r="G19" s="280"/>
      <c r="H19" s="288" t="s">
        <v>119</v>
      </c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90"/>
      <c r="T19" s="291"/>
    </row>
    <row r="20" spans="1:20" x14ac:dyDescent="0.3">
      <c r="A20" s="278"/>
      <c r="B20" s="279"/>
      <c r="C20" s="279"/>
      <c r="D20" s="279"/>
      <c r="E20" s="279"/>
      <c r="F20" s="279"/>
      <c r="G20" s="280"/>
      <c r="H20" s="288" t="s">
        <v>120</v>
      </c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90"/>
      <c r="T20" s="291"/>
    </row>
    <row r="21" spans="1:20" ht="15" thickBot="1" x14ac:dyDescent="0.35">
      <c r="A21" s="281"/>
      <c r="B21" s="282"/>
      <c r="C21" s="282"/>
      <c r="D21" s="282"/>
      <c r="E21" s="282"/>
      <c r="F21" s="282"/>
      <c r="G21" s="283"/>
      <c r="H21" s="292" t="s">
        <v>121</v>
      </c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52"/>
      <c r="T21" s="253"/>
    </row>
    <row r="22" spans="1:20" ht="15" thickBot="1" x14ac:dyDescent="0.35">
      <c r="A22" s="269" t="s">
        <v>122</v>
      </c>
      <c r="B22" s="270"/>
      <c r="C22" s="270"/>
      <c r="D22" s="270"/>
      <c r="E22" s="270"/>
      <c r="F22" s="270"/>
      <c r="G22" s="271"/>
      <c r="H22" s="272"/>
      <c r="I22" s="273"/>
      <c r="J22" s="273"/>
      <c r="K22" s="273"/>
      <c r="L22" s="273"/>
      <c r="M22" s="273"/>
      <c r="N22" s="273"/>
      <c r="O22" s="273"/>
      <c r="P22" s="273"/>
      <c r="Q22" s="273"/>
      <c r="R22" s="273"/>
      <c r="S22" s="273"/>
      <c r="T22" s="274"/>
    </row>
  </sheetData>
  <mergeCells count="34">
    <mergeCell ref="A1:T1"/>
    <mergeCell ref="A2:T2"/>
    <mergeCell ref="A4:T4"/>
    <mergeCell ref="A5:T5"/>
    <mergeCell ref="A6:G6"/>
    <mergeCell ref="H6:T10"/>
    <mergeCell ref="A7:G7"/>
    <mergeCell ref="A8:G8"/>
    <mergeCell ref="A9:G9"/>
    <mergeCell ref="A10:G10"/>
    <mergeCell ref="A3:T3"/>
    <mergeCell ref="A22:G22"/>
    <mergeCell ref="H22:T22"/>
    <mergeCell ref="A15:G15"/>
    <mergeCell ref="H15:T15"/>
    <mergeCell ref="A16:G21"/>
    <mergeCell ref="H16:R16"/>
    <mergeCell ref="S16:T16"/>
    <mergeCell ref="H17:R17"/>
    <mergeCell ref="S17:T17"/>
    <mergeCell ref="H18:R18"/>
    <mergeCell ref="S18:T18"/>
    <mergeCell ref="H19:R19"/>
    <mergeCell ref="S19:T19"/>
    <mergeCell ref="H20:R20"/>
    <mergeCell ref="S20:T20"/>
    <mergeCell ref="H21:R21"/>
    <mergeCell ref="S21:T21"/>
    <mergeCell ref="A11:G11"/>
    <mergeCell ref="H11:T11"/>
    <mergeCell ref="A12:T12"/>
    <mergeCell ref="A13:T13"/>
    <mergeCell ref="A14:G14"/>
    <mergeCell ref="H14:T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Выставочная площадь</vt:lpstr>
      <vt:lpstr>Доп. Оборудование</vt:lpstr>
      <vt:lpstr>Доп. Услуги</vt:lpstr>
      <vt:lpstr>Каталог, фриз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2019-04-12T06:45:26Z</dcterms:modified>
</cp:coreProperties>
</file>